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8" windowWidth="23136" windowHeight="10176"/>
  </bookViews>
  <sheets>
    <sheet name="Приложение 7" sheetId="1" r:id="rId1"/>
    <sheet name="Приложение 8" sheetId="2" r:id="rId2"/>
  </sheets>
  <calcPr calcId="144525"/>
</workbook>
</file>

<file path=xl/calcChain.xml><?xml version="1.0" encoding="utf-8"?>
<calcChain xmlns="http://schemas.openxmlformats.org/spreadsheetml/2006/main">
  <c r="F15" i="2" l="1"/>
  <c r="E15" i="2"/>
  <c r="F82" i="2"/>
  <c r="E79" i="2"/>
  <c r="E80" i="2"/>
  <c r="E81" i="2"/>
  <c r="E82" i="2"/>
  <c r="F86" i="2"/>
  <c r="E86" i="2"/>
  <c r="F87" i="2"/>
  <c r="E87" i="2"/>
  <c r="F32" i="2"/>
  <c r="E32" i="2"/>
  <c r="F88" i="1"/>
  <c r="F87" i="1"/>
  <c r="F86" i="1" s="1"/>
  <c r="F85" i="1" s="1"/>
  <c r="F14" i="1" s="1"/>
  <c r="F121" i="1" s="1"/>
  <c r="F89" i="1"/>
  <c r="F91" i="1"/>
  <c r="F48" i="1"/>
  <c r="F29" i="1"/>
  <c r="F28" i="1" s="1"/>
  <c r="F33" i="1"/>
  <c r="F38" i="1"/>
  <c r="F114" i="2" l="1"/>
  <c r="E114" i="2"/>
  <c r="F44" i="2"/>
  <c r="F43" i="2" s="1"/>
  <c r="E44" i="2"/>
  <c r="E43" i="2" s="1"/>
  <c r="E40" i="2" l="1"/>
  <c r="E41" i="2"/>
  <c r="E42" i="2"/>
  <c r="E39" i="2"/>
  <c r="F40" i="2"/>
  <c r="F39" i="2" s="1"/>
  <c r="F42" i="2"/>
  <c r="F41" i="2"/>
  <c r="E112" i="2"/>
  <c r="E111" i="2" s="1"/>
  <c r="E110" i="2" s="1"/>
  <c r="E109" i="2" s="1"/>
  <c r="E108" i="2" s="1"/>
  <c r="E107" i="2" s="1"/>
  <c r="E106" i="2"/>
  <c r="E105" i="2" s="1"/>
  <c r="E103" i="2"/>
  <c r="E102" i="2" s="1"/>
  <c r="E101" i="2" s="1"/>
  <c r="E100" i="2" s="1"/>
  <c r="E99" i="2" s="1"/>
  <c r="E98" i="2" s="1"/>
  <c r="E97" i="2" s="1"/>
  <c r="E95" i="2"/>
  <c r="E94" i="2" s="1"/>
  <c r="E93" i="2" s="1"/>
  <c r="E92" i="2" s="1"/>
  <c r="E91" i="2" s="1"/>
  <c r="E90" i="2" s="1"/>
  <c r="E89" i="2" s="1"/>
  <c r="E84" i="2"/>
  <c r="E62" i="2"/>
  <c r="E61" i="2" s="1"/>
  <c r="E60" i="2" s="1"/>
  <c r="E59" i="2" s="1"/>
  <c r="E58" i="2" s="1"/>
  <c r="E57" i="2" s="1"/>
  <c r="E54" i="2"/>
  <c r="E53" i="2" s="1"/>
  <c r="E36" i="2"/>
  <c r="E31" i="2"/>
  <c r="E29" i="2"/>
  <c r="E22" i="2"/>
  <c r="E21" i="2" s="1"/>
  <c r="E20" i="2" s="1"/>
  <c r="E19" i="2" s="1"/>
  <c r="E18" i="2" s="1"/>
  <c r="E17" i="2" s="1"/>
  <c r="F112" i="2"/>
  <c r="F111" i="2" s="1"/>
  <c r="F110" i="2" s="1"/>
  <c r="F109" i="2" s="1"/>
  <c r="F108" i="2" s="1"/>
  <c r="F107" i="2" s="1"/>
  <c r="F106" i="2"/>
  <c r="F105" i="2" s="1"/>
  <c r="F103" i="2"/>
  <c r="F102" i="2" s="1"/>
  <c r="F101" i="2" s="1"/>
  <c r="F100" i="2" s="1"/>
  <c r="F99" i="2" s="1"/>
  <c r="F98" i="2" s="1"/>
  <c r="F97" i="2" s="1"/>
  <c r="F95" i="2"/>
  <c r="F94" i="2" s="1"/>
  <c r="F93" i="2" s="1"/>
  <c r="F92" i="2" s="1"/>
  <c r="F91" i="2" s="1"/>
  <c r="F90" i="2" s="1"/>
  <c r="F89" i="2" s="1"/>
  <c r="F84" i="2"/>
  <c r="F83" i="2" s="1"/>
  <c r="F62" i="2"/>
  <c r="F61" i="2" s="1"/>
  <c r="F60" i="2" s="1"/>
  <c r="F59" i="2" s="1"/>
  <c r="F58" i="2" s="1"/>
  <c r="F57" i="2" s="1"/>
  <c r="F54" i="2"/>
  <c r="F53" i="2" s="1"/>
  <c r="F52" i="2" s="1"/>
  <c r="F36" i="2"/>
  <c r="F31" i="2"/>
  <c r="F29" i="2"/>
  <c r="F28" i="2" s="1"/>
  <c r="F27" i="2" s="1"/>
  <c r="F26" i="2" s="1"/>
  <c r="F25" i="2" s="1"/>
  <c r="F24" i="2" s="1"/>
  <c r="F22" i="2"/>
  <c r="F21" i="2" s="1"/>
  <c r="F20" i="2" s="1"/>
  <c r="F19" i="2" s="1"/>
  <c r="F18" i="2" s="1"/>
  <c r="F17" i="2" s="1"/>
  <c r="E28" i="2" l="1"/>
  <c r="E27" i="2" s="1"/>
  <c r="E26" i="2" s="1"/>
  <c r="E25" i="2" s="1"/>
  <c r="E24" i="2" s="1"/>
  <c r="E16" i="2"/>
  <c r="F81" i="2"/>
  <c r="F80" i="2"/>
  <c r="F79" i="2" s="1"/>
  <c r="E83" i="2"/>
  <c r="E51" i="2"/>
  <c r="E52" i="2"/>
  <c r="E50" i="2" s="1"/>
  <c r="E49" i="2" s="1"/>
  <c r="E48" i="2" s="1"/>
  <c r="F50" i="2"/>
  <c r="F49" i="2" s="1"/>
  <c r="F48" i="2" s="1"/>
  <c r="F51" i="2"/>
  <c r="E38" i="2"/>
  <c r="E56" i="2"/>
  <c r="F38" i="2"/>
  <c r="F56" i="2"/>
  <c r="F119" i="1"/>
  <c r="F118" i="1" s="1"/>
  <c r="F117" i="1" s="1"/>
  <c r="F116" i="1" s="1"/>
  <c r="F115" i="1" s="1"/>
  <c r="F114" i="1" s="1"/>
  <c r="F113" i="1" s="1"/>
  <c r="F111" i="1"/>
  <c r="F110" i="1" s="1"/>
  <c r="F109" i="1" s="1"/>
  <c r="F108" i="1" s="1"/>
  <c r="F107" i="1" s="1"/>
  <c r="F106" i="1" s="1"/>
  <c r="F105" i="1" s="1"/>
  <c r="F103" i="1"/>
  <c r="F102" i="1" s="1"/>
  <c r="F101" i="1" s="1"/>
  <c r="F100" i="1" s="1"/>
  <c r="F99" i="1" s="1"/>
  <c r="F98" i="1" s="1"/>
  <c r="F97" i="1" s="1"/>
  <c r="F95" i="1"/>
  <c r="F94" i="1" s="1"/>
  <c r="F90" i="1"/>
  <c r="F68" i="1"/>
  <c r="F60" i="1"/>
  <c r="F37" i="1"/>
  <c r="F32" i="1"/>
  <c r="F27" i="1" s="1"/>
  <c r="F26" i="1" s="1"/>
  <c r="F16" i="2" l="1"/>
  <c r="F116" i="2" s="1"/>
  <c r="E116" i="2"/>
  <c r="F59" i="1"/>
  <c r="F58" i="1"/>
  <c r="F64" i="1"/>
  <c r="F65" i="1"/>
  <c r="F66" i="1"/>
  <c r="F67" i="1"/>
  <c r="F63" i="1"/>
  <c r="F62" i="1" s="1"/>
  <c r="F23" i="1"/>
  <c r="F21" i="1"/>
  <c r="F20" i="1" s="1"/>
  <c r="F19" i="1" s="1"/>
  <c r="F18" i="1" s="1"/>
  <c r="F17" i="1" s="1"/>
  <c r="F16" i="1" s="1"/>
  <c r="F25" i="1" l="1"/>
  <c r="F24" i="1" s="1"/>
  <c r="F15" i="1"/>
  <c r="F55" i="1"/>
  <c r="F54" i="1" s="1"/>
  <c r="F56" i="1"/>
  <c r="F57" i="1"/>
  <c r="F47" i="1" l="1"/>
  <c r="F46" i="1" s="1"/>
  <c r="F45" i="1" s="1"/>
  <c r="F44" i="1" s="1"/>
  <c r="F43" i="1" s="1"/>
  <c r="F42" i="1" s="1"/>
  <c r="F41" i="1" s="1"/>
</calcChain>
</file>

<file path=xl/sharedStrings.xml><?xml version="1.0" encoding="utf-8"?>
<sst xmlns="http://schemas.openxmlformats.org/spreadsheetml/2006/main" count="668" uniqueCount="124">
  <si>
    <t>Наименования</t>
  </si>
  <si>
    <t>ЦСР</t>
  </si>
  <si>
    <t>ВР</t>
  </si>
  <si>
    <t>Сумма (руб.)</t>
  </si>
  <si>
    <t>Администрация сельского поселения Тавтимановский сельсовет муниципального района Иглинский район Республики Башкортостан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</si>
  <si>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</si>
  <si>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</si>
  <si>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</si>
  <si>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</si>
  <si>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</si>
  <si>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</si>
  <si>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</si>
  <si>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</si>
  <si>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</si>
  <si>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</si>
  <si>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</si>
  <si>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</si>
  <si>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</si>
  <si>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</si>
  <si>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</si>
  <si>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</si>
  <si>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</si>
  <si>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</si>
  <si>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</si>
  <si>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</si>
  <si>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</si>
  <si>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</si>
  <si>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</si>
  <si>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</si>
  <si>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</si>
  <si>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</si>
  <si>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</si>
  <si>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</si>
  <si>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</si>
  <si>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</si>
  <si>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</si>
  <si>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</si>
  <si>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</si>
  <si>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</si>
  <si>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244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</si>
  <si>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</si>
  <si>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</si>
  <si>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</si>
  <si>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</si>
  <si>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</si>
  <si>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</si>
  <si>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</si>
  <si>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</si>
  <si>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</si>
  <si>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</si>
  <si>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</si>
  <si>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</si>
  <si>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</si>
  <si>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</si>
  <si>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</si>
  <si>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</si>
  <si>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</si>
  <si>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</si>
  <si>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</si>
  <si>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</si>
  <si>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Другие вопросы в области национальной экономики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</si>
  <si>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</si>
  <si>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</si>
  <si>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</si>
  <si>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</si>
  <si>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</si>
  <si>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</si>
  <si>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ЖИЛИЩНО-КОММУНАЛЬНОЕ ХОЗЯЙСТВО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</si>
  <si>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</si>
  <si>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</si>
  <si>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</si>
  <si>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</si>
  <si>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</si>
  <si>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</si>
  <si>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</si>
  <si>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</si>
  <si>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</si>
  <si>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</si>
  <si>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</si>
  <si>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</si>
  <si>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Мероприятия по благоустройству территорий населенных пунктов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</si>
  <si>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</si>
  <si>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</si>
  <si>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</si>
  <si>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</si>
  <si>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</si>
  <si>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</si>
  <si>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</si>
  <si>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</si>
  <si>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</si>
  <si>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</si>
  <si>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</si>
  <si>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</si>
  <si>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</si>
  <si>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</si>
  <si>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</si>
  <si>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</si>
  <si>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</si>
  <si>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</si>
  <si>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</si>
  <si>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</si>
  <si>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</si>
  <si>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</si>
  <si>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</si>
  <si>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</si>
  <si>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</si>
  <si>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Итого:</t>
  </si>
  <si>
    <t xml:space="preserve">
</t>
  </si>
  <si>
    <t>2023г.</t>
  </si>
  <si>
    <t>2024г.</t>
  </si>
  <si>
    <t>Условно утвержденные орасходы</t>
  </si>
  <si>
    <t>Вед.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</si>
  <si>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</si>
  <si>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>Ведомственная структура расходов бюджета сельского поселения Тавтиманоский сельсовет муниципального района Иглинский район Республики Башкортостан на 2023 год</t>
  </si>
  <si>
    <t>0500000000</t>
  </si>
  <si>
    <t>0510000000</t>
  </si>
  <si>
    <t>0510100000</t>
  </si>
  <si>
    <t>0510106050</t>
  </si>
  <si>
    <t>0510174040</t>
  </si>
  <si>
    <t>0510141200</t>
  </si>
  <si>
    <t>Ведомственная структура расходов бюджета сельского поселения Тавтимановский сельсовет муниципального района Иглинский район Республики Башкортостан на плановый период 2024 и 2025 годов</t>
  </si>
  <si>
    <t>2025г.</t>
  </si>
  <si>
    <t>Приложение №8
к решению Совета сельского поселения Тавтимановский
сельсовет муниципального района Иглинский район Республики Башкортостан «О бюджете сельского поселения Тавтимановский сельсовет муниципального района Иглинский район Республики  Башкортостан на 2023 год и на плановый период 2024 и 2025 годов»
                  № 337 от «26» декабря 2022 года</t>
  </si>
  <si>
    <t xml:space="preserve">Приложение №7
к решению Совета сельского поселения Тавтимановский
сельсовет муниципального района Иглинский район Республики Башкортостан «О бюджете сельского поселения Тавтимановский сельсовет муниципального района Иглинский район Республики  Башкортостан на 2023 год и на плановый период 2024 и 2025 годов»
                  № 337 от «26» декабря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</si>
</sst>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2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/>
    <xf numFmtId="2" fontId="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vertical="center" wrapText="1"/>
    </xf>
    <xf numFmtId="164" fontId="5" fillId="0" borderId="24" xfId="0" applyNumberFormat="1" applyFont="1" applyBorder="1" applyAlignment="1">
      <alignment horizontal="right" vertical="center"/>
    </xf>
    <xf numFmtId="0" fontId="1" fillId="0" borderId="23" xfId="0" applyNumberFormat="1" applyFont="1" applyBorder="1" applyAlignment="1">
      <alignment vertical="center" wrapText="1"/>
    </xf>
    <xf numFmtId="164" fontId="1" fillId="0" borderId="24" xfId="0" applyNumberFormat="1" applyFont="1" applyBorder="1" applyAlignment="1">
      <alignment horizontal="right" vertical="center"/>
    </xf>
    <xf numFmtId="2" fontId="1" fillId="0" borderId="23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horizontal="left" vertical="center" wrapText="1"/>
    </xf>
    <xf numFmtId="2" fontId="7" fillId="0" borderId="25" xfId="0" applyNumberFormat="1" applyFont="1" applyBorder="1" applyAlignment="1">
      <alignment horizontal="left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164" fontId="2" fillId="0" borderId="30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wrapText="1"/>
    </xf>
    <xf numFmtId="2" fontId="2" fillId="0" borderId="8" xfId="0" applyNumberFormat="1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left" vertical="center"/>
    </xf>
    <xf numFmtId="2" fontId="2" fillId="0" borderId="28" xfId="0" applyNumberFormat="1" applyFont="1" applyBorder="1" applyAlignment="1">
      <alignment horizontal="left" vertical="center"/>
    </xf>
    <xf numFmtId="2" fontId="2" fillId="0" borderId="29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abSelected="1" topLeftCell="A16" workbookViewId="0">
      <selection activeCell="H12" sqref="H12"/>
    </sheetView>
  </sheetViews>
  <sheetFormatPr defaultRowHeight="14.4" x14ac:dyDescent="0.3"/>
  <cols>
    <col min="1" max="2" width="23.44140625" customWidth="1"/>
    <col min="3" max="3" width="9.109375" customWidth="1"/>
    <col min="4" max="4" width="13.88671875" customWidth="1"/>
    <col min="5" max="5" width="14.6640625" customWidth="1"/>
    <col min="6" max="6" width="16.88671875" customWidth="1"/>
  </cols>
  <sheetData>
    <row r="1" spans="1:6" ht="23.25" customHeight="1" x14ac:dyDescent="0.3">
      <c r="C1" s="63" t="s">
        <v>123</v>
      </c>
      <c r="D1" s="63"/>
      <c r="E1" s="63"/>
      <c r="F1" s="63"/>
    </row>
    <row r="2" spans="1:6" x14ac:dyDescent="0.3">
      <c r="C2" s="63"/>
      <c r="D2" s="63"/>
      <c r="E2" s="63"/>
      <c r="F2" s="63"/>
    </row>
    <row r="3" spans="1:6" ht="18.75" customHeight="1" x14ac:dyDescent="0.3">
      <c r="C3" s="63"/>
      <c r="D3" s="63"/>
      <c r="E3" s="63"/>
      <c r="F3" s="63"/>
    </row>
    <row r="4" spans="1:6" x14ac:dyDescent="0.3">
      <c r="C4" s="63"/>
      <c r="D4" s="63"/>
      <c r="E4" s="63"/>
      <c r="F4" s="63"/>
    </row>
    <row r="5" spans="1:6" x14ac:dyDescent="0.3">
      <c r="C5" s="63"/>
      <c r="D5" s="63"/>
      <c r="E5" s="63"/>
      <c r="F5" s="63"/>
    </row>
    <row r="6" spans="1:6" x14ac:dyDescent="0.3">
      <c r="C6" s="63"/>
      <c r="D6" s="63"/>
      <c r="E6" s="63"/>
      <c r="F6" s="63"/>
    </row>
    <row r="7" spans="1:6" x14ac:dyDescent="0.3">
      <c r="C7" s="63"/>
      <c r="D7" s="63"/>
      <c r="E7" s="63"/>
      <c r="F7" s="63"/>
    </row>
    <row r="8" spans="1:6" x14ac:dyDescent="0.3">
      <c r="C8" s="63"/>
      <c r="D8" s="63"/>
      <c r="E8" s="63"/>
      <c r="F8" s="63"/>
    </row>
    <row r="9" spans="1:6" ht="29.25" customHeight="1" x14ac:dyDescent="0.3">
      <c r="A9" s="64" t="s">
        <v>113</v>
      </c>
      <c r="B9" s="64"/>
      <c r="C9" s="64"/>
      <c r="D9" s="64"/>
      <c r="E9" s="64"/>
      <c r="F9" s="64"/>
    </row>
    <row r="10" spans="1:6" ht="15" thickBot="1" x14ac:dyDescent="0.35">
      <c r="A10" s="65"/>
      <c r="B10" s="65"/>
      <c r="C10" s="65"/>
      <c r="D10" s="65"/>
      <c r="E10" s="65"/>
      <c r="F10" s="65"/>
    </row>
    <row r="11" spans="1:6" ht="23.25" customHeight="1" thickBot="1" x14ac:dyDescent="0.35">
      <c r="A11" s="66" t="s">
        <v>0</v>
      </c>
      <c r="B11" s="66"/>
      <c r="C11" s="67" t="s">
        <v>111</v>
      </c>
      <c r="D11" s="66" t="s">
        <v>1</v>
      </c>
      <c r="E11" s="66" t="s">
        <v>2</v>
      </c>
      <c r="F11" s="6" t="s">
        <v>3</v>
      </c>
    </row>
    <row r="12" spans="1:6" ht="15" customHeight="1" thickBot="1" x14ac:dyDescent="0.35">
      <c r="A12" s="66"/>
      <c r="B12" s="66"/>
      <c r="C12" s="68"/>
      <c r="D12" s="66"/>
      <c r="E12" s="66"/>
      <c r="F12" s="6" t="s">
        <v>108</v>
      </c>
    </row>
    <row r="13" spans="1:6" ht="15" customHeight="1" thickBot="1" x14ac:dyDescent="0.35">
      <c r="A13" s="66">
        <v>1</v>
      </c>
      <c r="B13" s="66"/>
      <c r="C13" s="6">
        <v>2</v>
      </c>
      <c r="D13" s="6">
        <v>3</v>
      </c>
      <c r="E13" s="6">
        <v>4</v>
      </c>
      <c r="F13" s="6">
        <v>5</v>
      </c>
    </row>
    <row r="14" spans="1:6" ht="34.5" customHeight="1" x14ac:dyDescent="0.3">
      <c r="A14" s="69" t="s">
        <v>4</v>
      </c>
      <c r="B14" s="70"/>
      <c r="C14" s="5" t="s">
        <v>5</v>
      </c>
      <c r="D14" s="5"/>
      <c r="E14" s="5"/>
      <c r="F14" s="39">
        <f>F15+F54+F62+F77+F97++F105+F113+F41+F85</f>
        <v>5593964</v>
      </c>
    </row>
    <row r="15" spans="1:6" ht="15" customHeight="1" x14ac:dyDescent="0.3">
      <c r="A15" s="57" t="s">
        <v>6</v>
      </c>
      <c r="B15" s="58"/>
      <c r="C15" s="42" t="s">
        <v>5</v>
      </c>
      <c r="D15" s="42"/>
      <c r="E15" s="42"/>
      <c r="F15" s="43">
        <f>F16+F23</f>
        <v>3910000</v>
      </c>
    </row>
    <row r="16" spans="1:6" ht="23.25" customHeight="1" x14ac:dyDescent="0.3">
      <c r="A16" s="59" t="s">
        <v>7</v>
      </c>
      <c r="B16" s="60"/>
      <c r="C16" s="4" t="s">
        <v>5</v>
      </c>
      <c r="D16" s="2"/>
      <c r="E16" s="2"/>
      <c r="F16" s="40">
        <f>F17</f>
        <v>1037000</v>
      </c>
    </row>
    <row r="17" spans="1:6" ht="45.75" customHeight="1" x14ac:dyDescent="0.3">
      <c r="A17" s="59" t="s">
        <v>8</v>
      </c>
      <c r="B17" s="60"/>
      <c r="C17" s="4" t="s">
        <v>5</v>
      </c>
      <c r="D17" s="4" t="s">
        <v>9</v>
      </c>
      <c r="E17" s="4"/>
      <c r="F17" s="40">
        <f>F18</f>
        <v>1037000</v>
      </c>
    </row>
    <row r="18" spans="1:6" ht="34.5" customHeight="1" x14ac:dyDescent="0.3">
      <c r="A18" s="61" t="s">
        <v>10</v>
      </c>
      <c r="B18" s="62"/>
      <c r="C18" s="4" t="s">
        <v>5</v>
      </c>
      <c r="D18" s="3" t="s">
        <v>11</v>
      </c>
      <c r="E18" s="3"/>
      <c r="F18" s="40">
        <f t="shared" ref="F18:F20" si="0">F19</f>
        <v>1037000</v>
      </c>
    </row>
    <row r="19" spans="1:6" ht="23.25" customHeight="1" x14ac:dyDescent="0.3">
      <c r="A19" s="61" t="s">
        <v>12</v>
      </c>
      <c r="B19" s="62"/>
      <c r="C19" s="4" t="s">
        <v>5</v>
      </c>
      <c r="D19" s="3" t="s">
        <v>13</v>
      </c>
      <c r="E19" s="1"/>
      <c r="F19" s="40">
        <f>F20</f>
        <v>1037000</v>
      </c>
    </row>
    <row r="20" spans="1:6" ht="15" customHeight="1" x14ac:dyDescent="0.3">
      <c r="A20" s="61" t="s">
        <v>14</v>
      </c>
      <c r="B20" s="62"/>
      <c r="C20" s="4" t="s">
        <v>5</v>
      </c>
      <c r="D20" s="3" t="s">
        <v>15</v>
      </c>
      <c r="E20" s="1"/>
      <c r="F20" s="40">
        <f t="shared" si="0"/>
        <v>1037000</v>
      </c>
    </row>
    <row r="21" spans="1:6" ht="45.75" customHeight="1" x14ac:dyDescent="0.3">
      <c r="A21" s="61" t="s">
        <v>16</v>
      </c>
      <c r="B21" s="62"/>
      <c r="C21" s="4" t="s">
        <v>5</v>
      </c>
      <c r="D21" s="3" t="s">
        <v>15</v>
      </c>
      <c r="E21" s="3" t="s">
        <v>17</v>
      </c>
      <c r="F21" s="40">
        <f>F22</f>
        <v>1037000</v>
      </c>
    </row>
    <row r="22" spans="1:6" ht="23.25" customHeight="1" x14ac:dyDescent="0.3">
      <c r="A22" s="61" t="s">
        <v>18</v>
      </c>
      <c r="B22" s="62"/>
      <c r="C22" s="4" t="s">
        <v>5</v>
      </c>
      <c r="D22" s="3" t="s">
        <v>15</v>
      </c>
      <c r="E22" s="3" t="s">
        <v>19</v>
      </c>
      <c r="F22" s="40">
        <v>1037000</v>
      </c>
    </row>
    <row r="23" spans="1:6" ht="34.5" customHeight="1" x14ac:dyDescent="0.3">
      <c r="A23" s="59" t="s">
        <v>22</v>
      </c>
      <c r="B23" s="60"/>
      <c r="C23" s="4" t="s">
        <v>5</v>
      </c>
      <c r="D23" s="2"/>
      <c r="E23" s="2"/>
      <c r="F23" s="40">
        <f>F28+F32+F37</f>
        <v>2873000</v>
      </c>
    </row>
    <row r="24" spans="1:6" ht="45.75" customHeight="1" x14ac:dyDescent="0.3">
      <c r="A24" s="59" t="s">
        <v>8</v>
      </c>
      <c r="B24" s="60"/>
      <c r="C24" s="4" t="s">
        <v>5</v>
      </c>
      <c r="D24" s="4" t="s">
        <v>9</v>
      </c>
      <c r="E24" s="4"/>
      <c r="F24" s="40">
        <f>F25</f>
        <v>2873000</v>
      </c>
    </row>
    <row r="25" spans="1:6" ht="34.5" customHeight="1" x14ac:dyDescent="0.3">
      <c r="A25" s="61" t="s">
        <v>10</v>
      </c>
      <c r="B25" s="62"/>
      <c r="C25" s="4" t="s">
        <v>5</v>
      </c>
      <c r="D25" s="3" t="s">
        <v>11</v>
      </c>
      <c r="E25" s="3"/>
      <c r="F25" s="40">
        <f>F23</f>
        <v>2873000</v>
      </c>
    </row>
    <row r="26" spans="1:6" ht="23.25" customHeight="1" x14ac:dyDescent="0.3">
      <c r="A26" s="61" t="s">
        <v>12</v>
      </c>
      <c r="B26" s="62"/>
      <c r="C26" s="4" t="s">
        <v>5</v>
      </c>
      <c r="D26" s="3" t="s">
        <v>13</v>
      </c>
      <c r="E26" s="1"/>
      <c r="F26" s="40">
        <f>F27</f>
        <v>2873000</v>
      </c>
    </row>
    <row r="27" spans="1:6" ht="23.25" customHeight="1" x14ac:dyDescent="0.3">
      <c r="A27" s="61" t="s">
        <v>23</v>
      </c>
      <c r="B27" s="62"/>
      <c r="C27" s="4" t="s">
        <v>5</v>
      </c>
      <c r="D27" s="3" t="s">
        <v>24</v>
      </c>
      <c r="E27" s="1"/>
      <c r="F27" s="40">
        <f>F28+F32+F37</f>
        <v>2873000</v>
      </c>
    </row>
    <row r="28" spans="1:6" ht="45.75" customHeight="1" x14ac:dyDescent="0.3">
      <c r="A28" s="61" t="s">
        <v>16</v>
      </c>
      <c r="B28" s="62"/>
      <c r="C28" s="4" t="s">
        <v>5</v>
      </c>
      <c r="D28" s="3" t="s">
        <v>24</v>
      </c>
      <c r="E28" s="3" t="s">
        <v>17</v>
      </c>
      <c r="F28" s="40">
        <f>F29</f>
        <v>2369000</v>
      </c>
    </row>
    <row r="29" spans="1:6" ht="23.25" customHeight="1" x14ac:dyDescent="0.3">
      <c r="A29" s="61" t="s">
        <v>18</v>
      </c>
      <c r="B29" s="62"/>
      <c r="C29" s="4" t="s">
        <v>5</v>
      </c>
      <c r="D29" s="3" t="s">
        <v>24</v>
      </c>
      <c r="E29" s="3" t="s">
        <v>19</v>
      </c>
      <c r="F29" s="40">
        <f>F30+F31</f>
        <v>2369000</v>
      </c>
    </row>
    <row r="30" spans="1:6" ht="15" customHeight="1" x14ac:dyDescent="0.3">
      <c r="A30" s="61" t="s">
        <v>20</v>
      </c>
      <c r="B30" s="62"/>
      <c r="C30" s="4" t="s">
        <v>5</v>
      </c>
      <c r="D30" s="3" t="s">
        <v>24</v>
      </c>
      <c r="E30" s="3" t="s">
        <v>21</v>
      </c>
      <c r="F30" s="40">
        <v>1821000</v>
      </c>
    </row>
    <row r="31" spans="1:6" ht="15" customHeight="1" x14ac:dyDescent="0.3">
      <c r="A31" s="61" t="s">
        <v>20</v>
      </c>
      <c r="B31" s="62"/>
      <c r="C31" s="4" t="s">
        <v>5</v>
      </c>
      <c r="D31" s="3" t="s">
        <v>24</v>
      </c>
      <c r="E31" s="45">
        <v>129</v>
      </c>
      <c r="F31" s="40">
        <v>548000</v>
      </c>
    </row>
    <row r="32" spans="1:6" ht="23.25" customHeight="1" x14ac:dyDescent="0.3">
      <c r="A32" s="61" t="s">
        <v>25</v>
      </c>
      <c r="B32" s="62"/>
      <c r="C32" s="4" t="s">
        <v>5</v>
      </c>
      <c r="D32" s="3" t="s">
        <v>24</v>
      </c>
      <c r="E32" s="3" t="s">
        <v>26</v>
      </c>
      <c r="F32" s="40">
        <f>F33</f>
        <v>488000</v>
      </c>
    </row>
    <row r="33" spans="1:6" ht="23.25" customHeight="1" x14ac:dyDescent="0.3">
      <c r="A33" s="61" t="s">
        <v>27</v>
      </c>
      <c r="B33" s="62"/>
      <c r="C33" s="4" t="s">
        <v>5</v>
      </c>
      <c r="D33" s="3" t="s">
        <v>24</v>
      </c>
      <c r="E33" s="3" t="s">
        <v>28</v>
      </c>
      <c r="F33" s="40">
        <f>F34+F35+F36</f>
        <v>488000</v>
      </c>
    </row>
    <row r="34" spans="1:6" ht="15" customHeight="1" x14ac:dyDescent="0.3">
      <c r="A34" s="61" t="s">
        <v>20</v>
      </c>
      <c r="B34" s="62"/>
      <c r="C34" s="4" t="s">
        <v>5</v>
      </c>
      <c r="D34" s="3" t="s">
        <v>24</v>
      </c>
      <c r="E34" s="3" t="s">
        <v>29</v>
      </c>
      <c r="F34" s="40">
        <v>60000</v>
      </c>
    </row>
    <row r="35" spans="1:6" ht="15" customHeight="1" x14ac:dyDescent="0.3">
      <c r="A35" s="61" t="s">
        <v>20</v>
      </c>
      <c r="B35" s="62"/>
      <c r="C35" s="4" t="s">
        <v>5</v>
      </c>
      <c r="D35" s="3" t="s">
        <v>24</v>
      </c>
      <c r="E35" s="45">
        <v>244</v>
      </c>
      <c r="F35" s="40">
        <v>93000</v>
      </c>
    </row>
    <row r="36" spans="1:6" ht="15" customHeight="1" x14ac:dyDescent="0.3">
      <c r="A36" s="61" t="s">
        <v>20</v>
      </c>
      <c r="B36" s="62"/>
      <c r="C36" s="4" t="s">
        <v>5</v>
      </c>
      <c r="D36" s="3" t="s">
        <v>24</v>
      </c>
      <c r="E36" s="45">
        <v>247</v>
      </c>
      <c r="F36" s="40">
        <v>335000</v>
      </c>
    </row>
    <row r="37" spans="1:6" ht="15" customHeight="1" x14ac:dyDescent="0.3">
      <c r="A37" s="61" t="s">
        <v>30</v>
      </c>
      <c r="B37" s="62"/>
      <c r="C37" s="4" t="s">
        <v>5</v>
      </c>
      <c r="D37" s="3" t="s">
        <v>24</v>
      </c>
      <c r="E37" s="3" t="s">
        <v>31</v>
      </c>
      <c r="F37" s="40">
        <f>F38</f>
        <v>16000</v>
      </c>
    </row>
    <row r="38" spans="1:6" ht="15" customHeight="1" x14ac:dyDescent="0.3">
      <c r="A38" s="61" t="s">
        <v>32</v>
      </c>
      <c r="B38" s="62"/>
      <c r="C38" s="4" t="s">
        <v>5</v>
      </c>
      <c r="D38" s="3" t="s">
        <v>24</v>
      </c>
      <c r="E38" s="3" t="s">
        <v>33</v>
      </c>
      <c r="F38" s="40">
        <f>F39+F40</f>
        <v>16000</v>
      </c>
    </row>
    <row r="39" spans="1:6" ht="15" customHeight="1" x14ac:dyDescent="0.3">
      <c r="A39" s="61" t="s">
        <v>20</v>
      </c>
      <c r="B39" s="62"/>
      <c r="C39" s="4" t="s">
        <v>5</v>
      </c>
      <c r="D39" s="3" t="s">
        <v>24</v>
      </c>
      <c r="E39" s="3" t="s">
        <v>34</v>
      </c>
      <c r="F39" s="40">
        <v>3000</v>
      </c>
    </row>
    <row r="40" spans="1:6" ht="15" customHeight="1" x14ac:dyDescent="0.3">
      <c r="A40" s="61" t="s">
        <v>20</v>
      </c>
      <c r="B40" s="62"/>
      <c r="C40" s="4" t="s">
        <v>5</v>
      </c>
      <c r="D40" s="3" t="s">
        <v>24</v>
      </c>
      <c r="E40" s="45">
        <v>852</v>
      </c>
      <c r="F40" s="40">
        <v>13000</v>
      </c>
    </row>
    <row r="41" spans="1:6" ht="15" customHeight="1" x14ac:dyDescent="0.3">
      <c r="A41" s="57" t="s">
        <v>35</v>
      </c>
      <c r="B41" s="58"/>
      <c r="C41" s="42" t="s">
        <v>5</v>
      </c>
      <c r="D41" s="42"/>
      <c r="E41" s="42"/>
      <c r="F41" s="43">
        <f>F42</f>
        <v>293964</v>
      </c>
    </row>
    <row r="42" spans="1:6" ht="15" customHeight="1" x14ac:dyDescent="0.3">
      <c r="A42" s="59" t="s">
        <v>36</v>
      </c>
      <c r="B42" s="60"/>
      <c r="C42" s="4" t="s">
        <v>5</v>
      </c>
      <c r="D42" s="2"/>
      <c r="E42" s="2"/>
      <c r="F42" s="40">
        <f>F43</f>
        <v>293964</v>
      </c>
    </row>
    <row r="43" spans="1:6" ht="45.75" customHeight="1" x14ac:dyDescent="0.3">
      <c r="A43" s="59" t="s">
        <v>8</v>
      </c>
      <c r="B43" s="60"/>
      <c r="C43" s="4" t="s">
        <v>5</v>
      </c>
      <c r="D43" s="4" t="s">
        <v>9</v>
      </c>
      <c r="E43" s="4"/>
      <c r="F43" s="40">
        <f>F44</f>
        <v>293964</v>
      </c>
    </row>
    <row r="44" spans="1:6" ht="34.5" customHeight="1" x14ac:dyDescent="0.3">
      <c r="A44" s="61" t="s">
        <v>10</v>
      </c>
      <c r="B44" s="62"/>
      <c r="C44" s="4" t="s">
        <v>5</v>
      </c>
      <c r="D44" s="3" t="s">
        <v>11</v>
      </c>
      <c r="E44" s="3"/>
      <c r="F44" s="40">
        <f>F45</f>
        <v>293964</v>
      </c>
    </row>
    <row r="45" spans="1:6" ht="23.25" customHeight="1" x14ac:dyDescent="0.3">
      <c r="A45" s="61" t="s">
        <v>12</v>
      </c>
      <c r="B45" s="62"/>
      <c r="C45" s="4" t="s">
        <v>5</v>
      </c>
      <c r="D45" s="3" t="s">
        <v>13</v>
      </c>
      <c r="E45" s="1"/>
      <c r="F45" s="40">
        <f>F46</f>
        <v>293964</v>
      </c>
    </row>
    <row r="46" spans="1:6" ht="23.25" customHeight="1" x14ac:dyDescent="0.3">
      <c r="A46" s="61" t="s">
        <v>37</v>
      </c>
      <c r="B46" s="62"/>
      <c r="C46" s="4" t="s">
        <v>5</v>
      </c>
      <c r="D46" s="3" t="s">
        <v>38</v>
      </c>
      <c r="E46" s="1"/>
      <c r="F46" s="40">
        <f>F47+F51</f>
        <v>293964</v>
      </c>
    </row>
    <row r="47" spans="1:6" ht="45.75" customHeight="1" x14ac:dyDescent="0.3">
      <c r="A47" s="61" t="s">
        <v>16</v>
      </c>
      <c r="B47" s="62"/>
      <c r="C47" s="4" t="s">
        <v>5</v>
      </c>
      <c r="D47" s="3" t="s">
        <v>38</v>
      </c>
      <c r="E47" s="3" t="s">
        <v>17</v>
      </c>
      <c r="F47" s="40">
        <f>F48</f>
        <v>289964</v>
      </c>
    </row>
    <row r="48" spans="1:6" ht="23.25" customHeight="1" x14ac:dyDescent="0.3">
      <c r="A48" s="61" t="s">
        <v>18</v>
      </c>
      <c r="B48" s="62"/>
      <c r="C48" s="4" t="s">
        <v>5</v>
      </c>
      <c r="D48" s="3" t="s">
        <v>38</v>
      </c>
      <c r="E48" s="3" t="s">
        <v>19</v>
      </c>
      <c r="F48" s="40">
        <f>F49+F50</f>
        <v>289964</v>
      </c>
    </row>
    <row r="49" spans="1:6" ht="15" customHeight="1" x14ac:dyDescent="0.3">
      <c r="A49" s="61" t="s">
        <v>20</v>
      </c>
      <c r="B49" s="62"/>
      <c r="C49" s="4" t="s">
        <v>5</v>
      </c>
      <c r="D49" s="3" t="s">
        <v>38</v>
      </c>
      <c r="E49" s="3" t="s">
        <v>21</v>
      </c>
      <c r="F49" s="40">
        <v>222707</v>
      </c>
    </row>
    <row r="50" spans="1:6" ht="15" customHeight="1" x14ac:dyDescent="0.3">
      <c r="A50" s="61" t="s">
        <v>20</v>
      </c>
      <c r="B50" s="62"/>
      <c r="C50" s="4" t="s">
        <v>5</v>
      </c>
      <c r="D50" s="3" t="s">
        <v>38</v>
      </c>
      <c r="E50" s="45">
        <v>129</v>
      </c>
      <c r="F50" s="40">
        <v>67257</v>
      </c>
    </row>
    <row r="51" spans="1:6" ht="23.25" customHeight="1" x14ac:dyDescent="0.3">
      <c r="A51" s="61" t="s">
        <v>25</v>
      </c>
      <c r="B51" s="62"/>
      <c r="C51" s="4" t="s">
        <v>5</v>
      </c>
      <c r="D51" s="3" t="s">
        <v>38</v>
      </c>
      <c r="E51" s="3" t="s">
        <v>26</v>
      </c>
      <c r="F51" s="40">
        <v>4000</v>
      </c>
    </row>
    <row r="52" spans="1:6" ht="23.25" customHeight="1" x14ac:dyDescent="0.3">
      <c r="A52" s="61" t="s">
        <v>27</v>
      </c>
      <c r="B52" s="62"/>
      <c r="C52" s="4" t="s">
        <v>5</v>
      </c>
      <c r="D52" s="3" t="s">
        <v>38</v>
      </c>
      <c r="E52" s="3" t="s">
        <v>28</v>
      </c>
      <c r="F52" s="40">
        <v>4000</v>
      </c>
    </row>
    <row r="53" spans="1:6" ht="15" customHeight="1" x14ac:dyDescent="0.3">
      <c r="A53" s="61" t="s">
        <v>20</v>
      </c>
      <c r="B53" s="62"/>
      <c r="C53" s="4" t="s">
        <v>5</v>
      </c>
      <c r="D53" s="3" t="s">
        <v>38</v>
      </c>
      <c r="E53" s="3" t="s">
        <v>39</v>
      </c>
      <c r="F53" s="40">
        <v>4000</v>
      </c>
    </row>
    <row r="54" spans="1:6" ht="23.25" customHeight="1" x14ac:dyDescent="0.3">
      <c r="A54" s="57" t="s">
        <v>40</v>
      </c>
      <c r="B54" s="58"/>
      <c r="C54" s="42" t="s">
        <v>5</v>
      </c>
      <c r="D54" s="42"/>
      <c r="E54" s="42"/>
      <c r="F54" s="43">
        <f>F55</f>
        <v>190000</v>
      </c>
    </row>
    <row r="55" spans="1:6" ht="23.25" customHeight="1" x14ac:dyDescent="0.3">
      <c r="A55" s="59" t="s">
        <v>41</v>
      </c>
      <c r="B55" s="60"/>
      <c r="C55" s="4" t="s">
        <v>5</v>
      </c>
      <c r="D55" s="2"/>
      <c r="E55" s="2"/>
      <c r="F55" s="40">
        <f>F59</f>
        <v>190000</v>
      </c>
    </row>
    <row r="56" spans="1:6" ht="45.75" customHeight="1" x14ac:dyDescent="0.3">
      <c r="A56" s="59" t="s">
        <v>42</v>
      </c>
      <c r="B56" s="60"/>
      <c r="C56" s="4" t="s">
        <v>5</v>
      </c>
      <c r="D56" s="4" t="s">
        <v>43</v>
      </c>
      <c r="E56" s="4"/>
      <c r="F56" s="40">
        <f>F59</f>
        <v>190000</v>
      </c>
    </row>
    <row r="57" spans="1:6" ht="45.75" customHeight="1" x14ac:dyDescent="0.3">
      <c r="A57" s="61" t="s">
        <v>44</v>
      </c>
      <c r="B57" s="62"/>
      <c r="C57" s="4" t="s">
        <v>5</v>
      </c>
      <c r="D57" s="3" t="s">
        <v>45</v>
      </c>
      <c r="E57" s="3"/>
      <c r="F57" s="40">
        <f>F59</f>
        <v>190000</v>
      </c>
    </row>
    <row r="58" spans="1:6" ht="45.75" customHeight="1" x14ac:dyDescent="0.3">
      <c r="A58" s="61" t="s">
        <v>46</v>
      </c>
      <c r="B58" s="62"/>
      <c r="C58" s="4" t="s">
        <v>5</v>
      </c>
      <c r="D58" s="3" t="s">
        <v>47</v>
      </c>
      <c r="E58" s="1"/>
      <c r="F58" s="40">
        <f>F60</f>
        <v>190000</v>
      </c>
    </row>
    <row r="59" spans="1:6" ht="23.25" customHeight="1" x14ac:dyDescent="0.3">
      <c r="A59" s="61" t="s">
        <v>48</v>
      </c>
      <c r="B59" s="62"/>
      <c r="C59" s="4" t="s">
        <v>5</v>
      </c>
      <c r="D59" s="3" t="s">
        <v>49</v>
      </c>
      <c r="E59" s="1"/>
      <c r="F59" s="40">
        <f>F60</f>
        <v>190000</v>
      </c>
    </row>
    <row r="60" spans="1:6" ht="23.25" customHeight="1" x14ac:dyDescent="0.3">
      <c r="A60" s="61" t="s">
        <v>25</v>
      </c>
      <c r="B60" s="62"/>
      <c r="C60" s="4" t="s">
        <v>5</v>
      </c>
      <c r="D60" s="3" t="s">
        <v>49</v>
      </c>
      <c r="E60" s="3" t="s">
        <v>26</v>
      </c>
      <c r="F60" s="40">
        <f>F61</f>
        <v>190000</v>
      </c>
    </row>
    <row r="61" spans="1:6" ht="23.25" customHeight="1" x14ac:dyDescent="0.3">
      <c r="A61" s="61" t="s">
        <v>27</v>
      </c>
      <c r="B61" s="62"/>
      <c r="C61" s="4" t="s">
        <v>5</v>
      </c>
      <c r="D61" s="3" t="s">
        <v>49</v>
      </c>
      <c r="E61" s="3" t="s">
        <v>28</v>
      </c>
      <c r="F61" s="40">
        <v>190000</v>
      </c>
    </row>
    <row r="62" spans="1:6" ht="15" customHeight="1" x14ac:dyDescent="0.3">
      <c r="A62" s="57" t="s">
        <v>50</v>
      </c>
      <c r="B62" s="58"/>
      <c r="C62" s="42" t="s">
        <v>5</v>
      </c>
      <c r="D62" s="42"/>
      <c r="E62" s="42"/>
      <c r="F62" s="43">
        <f>F63+F70</f>
        <v>600000</v>
      </c>
    </row>
    <row r="63" spans="1:6" ht="15" customHeight="1" x14ac:dyDescent="0.3">
      <c r="A63" s="59" t="s">
        <v>51</v>
      </c>
      <c r="B63" s="60"/>
      <c r="C63" s="4" t="s">
        <v>5</v>
      </c>
      <c r="D63" s="2"/>
      <c r="E63" s="2"/>
      <c r="F63" s="40">
        <f>F68</f>
        <v>600000</v>
      </c>
    </row>
    <row r="64" spans="1:6" ht="45.75" customHeight="1" x14ac:dyDescent="0.3">
      <c r="A64" s="59" t="s">
        <v>52</v>
      </c>
      <c r="B64" s="60"/>
      <c r="C64" s="4" t="s">
        <v>5</v>
      </c>
      <c r="D64" s="4" t="s">
        <v>53</v>
      </c>
      <c r="E64" s="4"/>
      <c r="F64" s="40">
        <f>F68</f>
        <v>600000</v>
      </c>
    </row>
    <row r="65" spans="1:6" ht="34.5" customHeight="1" x14ac:dyDescent="0.3">
      <c r="A65" s="61" t="s">
        <v>54</v>
      </c>
      <c r="B65" s="62"/>
      <c r="C65" s="4" t="s">
        <v>5</v>
      </c>
      <c r="D65" s="3" t="s">
        <v>55</v>
      </c>
      <c r="E65" s="3"/>
      <c r="F65" s="40">
        <f>F68</f>
        <v>600000</v>
      </c>
    </row>
    <row r="66" spans="1:6" ht="23.25" customHeight="1" x14ac:dyDescent="0.3">
      <c r="A66" s="61" t="s">
        <v>56</v>
      </c>
      <c r="B66" s="62"/>
      <c r="C66" s="4" t="s">
        <v>5</v>
      </c>
      <c r="D66" s="3" t="s">
        <v>57</v>
      </c>
      <c r="E66" s="1"/>
      <c r="F66" s="40">
        <f>F68</f>
        <v>600000</v>
      </c>
    </row>
    <row r="67" spans="1:6" ht="15" customHeight="1" x14ac:dyDescent="0.3">
      <c r="A67" s="61" t="s">
        <v>58</v>
      </c>
      <c r="B67" s="62"/>
      <c r="C67" s="4" t="s">
        <v>5</v>
      </c>
      <c r="D67" s="3" t="s">
        <v>59</v>
      </c>
      <c r="E67" s="1"/>
      <c r="F67" s="40">
        <f>F68</f>
        <v>600000</v>
      </c>
    </row>
    <row r="68" spans="1:6" ht="23.25" customHeight="1" x14ac:dyDescent="0.3">
      <c r="A68" s="61" t="s">
        <v>25</v>
      </c>
      <c r="B68" s="62"/>
      <c r="C68" s="4" t="s">
        <v>5</v>
      </c>
      <c r="D68" s="3" t="s">
        <v>59</v>
      </c>
      <c r="E68" s="3" t="s">
        <v>26</v>
      </c>
      <c r="F68" s="40">
        <f>F69</f>
        <v>600000</v>
      </c>
    </row>
    <row r="69" spans="1:6" ht="23.25" customHeight="1" x14ac:dyDescent="0.3">
      <c r="A69" s="61" t="s">
        <v>27</v>
      </c>
      <c r="B69" s="62"/>
      <c r="C69" s="4" t="s">
        <v>5</v>
      </c>
      <c r="D69" s="3" t="s">
        <v>59</v>
      </c>
      <c r="E69" s="3" t="s">
        <v>28</v>
      </c>
      <c r="F69" s="40">
        <v>600000</v>
      </c>
    </row>
    <row r="70" spans="1:6" ht="15" customHeight="1" x14ac:dyDescent="0.3">
      <c r="A70" s="71" t="s">
        <v>60</v>
      </c>
      <c r="B70" s="60"/>
      <c r="C70" s="4" t="s">
        <v>5</v>
      </c>
      <c r="D70" s="2"/>
      <c r="E70" s="2"/>
      <c r="F70" s="40">
        <v>0</v>
      </c>
    </row>
    <row r="71" spans="1:6" ht="15" customHeight="1" x14ac:dyDescent="0.3">
      <c r="A71" s="59" t="s">
        <v>61</v>
      </c>
      <c r="B71" s="60"/>
      <c r="C71" s="4" t="s">
        <v>5</v>
      </c>
      <c r="D71" s="4" t="s">
        <v>62</v>
      </c>
      <c r="E71" s="4"/>
      <c r="F71" s="40">
        <v>0</v>
      </c>
    </row>
    <row r="72" spans="1:6" ht="15" customHeight="1" x14ac:dyDescent="0.3">
      <c r="A72" s="61" t="s">
        <v>61</v>
      </c>
      <c r="B72" s="62"/>
      <c r="C72" s="4" t="s">
        <v>5</v>
      </c>
      <c r="D72" s="3" t="s">
        <v>63</v>
      </c>
      <c r="E72" s="3"/>
      <c r="F72" s="40">
        <v>0</v>
      </c>
    </row>
    <row r="73" spans="1:6" ht="15" customHeight="1" x14ac:dyDescent="0.3">
      <c r="A73" s="61" t="s">
        <v>61</v>
      </c>
      <c r="B73" s="62"/>
      <c r="C73" s="4" t="s">
        <v>5</v>
      </c>
      <c r="D73" s="3" t="s">
        <v>64</v>
      </c>
      <c r="E73" s="1"/>
      <c r="F73" s="40">
        <v>0</v>
      </c>
    </row>
    <row r="74" spans="1:6" ht="23.25" customHeight="1" x14ac:dyDescent="0.3">
      <c r="A74" s="61" t="s">
        <v>65</v>
      </c>
      <c r="B74" s="62"/>
      <c r="C74" s="4" t="s">
        <v>5</v>
      </c>
      <c r="D74" s="3" t="s">
        <v>66</v>
      </c>
      <c r="E74" s="1"/>
      <c r="F74" s="40">
        <v>0</v>
      </c>
    </row>
    <row r="75" spans="1:6" ht="23.25" customHeight="1" x14ac:dyDescent="0.3">
      <c r="A75" s="61" t="s">
        <v>25</v>
      </c>
      <c r="B75" s="62"/>
      <c r="C75" s="4" t="s">
        <v>5</v>
      </c>
      <c r="D75" s="3" t="s">
        <v>66</v>
      </c>
      <c r="E75" s="3" t="s">
        <v>26</v>
      </c>
      <c r="F75" s="40">
        <v>0</v>
      </c>
    </row>
    <row r="76" spans="1:6" ht="23.25" customHeight="1" x14ac:dyDescent="0.3">
      <c r="A76" s="61" t="s">
        <v>27</v>
      </c>
      <c r="B76" s="62"/>
      <c r="C76" s="4" t="s">
        <v>5</v>
      </c>
      <c r="D76" s="3" t="s">
        <v>66</v>
      </c>
      <c r="E76" s="3" t="s">
        <v>28</v>
      </c>
      <c r="F76" s="40">
        <v>0</v>
      </c>
    </row>
    <row r="77" spans="1:6" ht="15" customHeight="1" x14ac:dyDescent="0.3">
      <c r="A77" s="57" t="s">
        <v>67</v>
      </c>
      <c r="B77" s="58"/>
      <c r="C77" s="42" t="s">
        <v>5</v>
      </c>
      <c r="D77" s="42"/>
      <c r="E77" s="42"/>
      <c r="F77" s="43">
        <v>0</v>
      </c>
    </row>
    <row r="78" spans="1:6" ht="15" customHeight="1" x14ac:dyDescent="0.3">
      <c r="A78" s="59" t="s">
        <v>68</v>
      </c>
      <c r="B78" s="60"/>
      <c r="C78" s="4" t="s">
        <v>5</v>
      </c>
      <c r="D78" s="2"/>
      <c r="E78" s="2"/>
      <c r="F78" s="40">
        <v>0</v>
      </c>
    </row>
    <row r="79" spans="1:6" ht="34.5" customHeight="1" x14ac:dyDescent="0.3">
      <c r="A79" s="59" t="s">
        <v>69</v>
      </c>
      <c r="B79" s="60"/>
      <c r="C79" s="4" t="s">
        <v>5</v>
      </c>
      <c r="D79" s="4" t="s">
        <v>70</v>
      </c>
      <c r="E79" s="4"/>
      <c r="F79" s="40">
        <v>0</v>
      </c>
    </row>
    <row r="80" spans="1:6" ht="23.25" customHeight="1" x14ac:dyDescent="0.3">
      <c r="A80" s="61" t="s">
        <v>71</v>
      </c>
      <c r="B80" s="62"/>
      <c r="C80" s="4" t="s">
        <v>5</v>
      </c>
      <c r="D80" s="3" t="s">
        <v>72</v>
      </c>
      <c r="E80" s="3"/>
      <c r="F80" s="40">
        <v>0</v>
      </c>
    </row>
    <row r="81" spans="1:6" ht="34.5" customHeight="1" x14ac:dyDescent="0.3">
      <c r="A81" s="61" t="s">
        <v>73</v>
      </c>
      <c r="B81" s="62"/>
      <c r="C81" s="4" t="s">
        <v>5</v>
      </c>
      <c r="D81" s="3" t="s">
        <v>74</v>
      </c>
      <c r="E81" s="1"/>
      <c r="F81" s="40">
        <v>0</v>
      </c>
    </row>
    <row r="82" spans="1:6" ht="15" customHeight="1" x14ac:dyDescent="0.3">
      <c r="A82" s="61" t="s">
        <v>75</v>
      </c>
      <c r="B82" s="62"/>
      <c r="C82" s="4" t="s">
        <v>5</v>
      </c>
      <c r="D82" s="3" t="s">
        <v>76</v>
      </c>
      <c r="E82" s="1"/>
      <c r="F82" s="40">
        <v>0</v>
      </c>
    </row>
    <row r="83" spans="1:6" ht="23.25" customHeight="1" x14ac:dyDescent="0.3">
      <c r="A83" s="61" t="s">
        <v>25</v>
      </c>
      <c r="B83" s="62"/>
      <c r="C83" s="4" t="s">
        <v>5</v>
      </c>
      <c r="D83" s="3" t="s">
        <v>76</v>
      </c>
      <c r="E83" s="3" t="s">
        <v>26</v>
      </c>
      <c r="F83" s="40">
        <v>0</v>
      </c>
    </row>
    <row r="84" spans="1:6" ht="23.25" customHeight="1" x14ac:dyDescent="0.3">
      <c r="A84" s="61" t="s">
        <v>27</v>
      </c>
      <c r="B84" s="62"/>
      <c r="C84" s="4" t="s">
        <v>5</v>
      </c>
      <c r="D84" s="3" t="s">
        <v>76</v>
      </c>
      <c r="E84" s="3" t="s">
        <v>28</v>
      </c>
      <c r="F84" s="40">
        <v>0</v>
      </c>
    </row>
    <row r="85" spans="1:6" ht="15" customHeight="1" x14ac:dyDescent="0.3">
      <c r="A85" s="57" t="s">
        <v>77</v>
      </c>
      <c r="B85" s="58"/>
      <c r="C85" s="42" t="s">
        <v>5</v>
      </c>
      <c r="D85" s="42"/>
      <c r="E85" s="42"/>
      <c r="F85" s="43">
        <f>F86</f>
        <v>550000</v>
      </c>
    </row>
    <row r="86" spans="1:6" ht="34.5" customHeight="1" x14ac:dyDescent="0.3">
      <c r="A86" s="59" t="s">
        <v>112</v>
      </c>
      <c r="B86" s="60"/>
      <c r="C86" s="4" t="s">
        <v>5</v>
      </c>
      <c r="D86" s="48" t="s">
        <v>114</v>
      </c>
      <c r="E86" s="4"/>
      <c r="F86" s="40">
        <f>F87</f>
        <v>550000</v>
      </c>
    </row>
    <row r="87" spans="1:6" ht="34.5" customHeight="1" x14ac:dyDescent="0.3">
      <c r="A87" s="61" t="s">
        <v>78</v>
      </c>
      <c r="B87" s="62"/>
      <c r="C87" s="4" t="s">
        <v>5</v>
      </c>
      <c r="D87" s="49" t="s">
        <v>115</v>
      </c>
      <c r="E87" s="3"/>
      <c r="F87" s="40">
        <f>F88</f>
        <v>550000</v>
      </c>
    </row>
    <row r="88" spans="1:6" ht="34.5" customHeight="1" x14ac:dyDescent="0.3">
      <c r="A88" s="61" t="s">
        <v>79</v>
      </c>
      <c r="B88" s="62"/>
      <c r="C88" s="4" t="s">
        <v>5</v>
      </c>
      <c r="D88" s="49" t="s">
        <v>116</v>
      </c>
      <c r="E88" s="1"/>
      <c r="F88" s="40">
        <f>F94+F89</f>
        <v>550000</v>
      </c>
    </row>
    <row r="89" spans="1:6" ht="23.25" customHeight="1" x14ac:dyDescent="0.3">
      <c r="A89" s="61" t="s">
        <v>80</v>
      </c>
      <c r="B89" s="62"/>
      <c r="C89" s="4" t="s">
        <v>5</v>
      </c>
      <c r="D89" s="49" t="s">
        <v>117</v>
      </c>
      <c r="E89" s="1"/>
      <c r="F89" s="40">
        <f>F90</f>
        <v>50000</v>
      </c>
    </row>
    <row r="90" spans="1:6" ht="23.25" customHeight="1" x14ac:dyDescent="0.3">
      <c r="A90" s="61" t="s">
        <v>25</v>
      </c>
      <c r="B90" s="62"/>
      <c r="C90" s="4" t="s">
        <v>5</v>
      </c>
      <c r="D90" s="49" t="s">
        <v>117</v>
      </c>
      <c r="E90" s="3" t="s">
        <v>26</v>
      </c>
      <c r="F90" s="40">
        <f>F91</f>
        <v>50000</v>
      </c>
    </row>
    <row r="91" spans="1:6" ht="23.25" customHeight="1" x14ac:dyDescent="0.3">
      <c r="A91" s="61" t="s">
        <v>27</v>
      </c>
      <c r="B91" s="62"/>
      <c r="C91" s="4" t="s">
        <v>5</v>
      </c>
      <c r="D91" s="49" t="s">
        <v>117</v>
      </c>
      <c r="E91" s="3" t="s">
        <v>28</v>
      </c>
      <c r="F91" s="40">
        <f>F92+F93</f>
        <v>50000</v>
      </c>
    </row>
    <row r="92" spans="1:6" ht="15" customHeight="1" x14ac:dyDescent="0.3">
      <c r="A92" s="61" t="s">
        <v>20</v>
      </c>
      <c r="B92" s="62"/>
      <c r="C92" s="4" t="s">
        <v>5</v>
      </c>
      <c r="D92" s="49" t="s">
        <v>117</v>
      </c>
      <c r="E92" s="3" t="s">
        <v>39</v>
      </c>
      <c r="F92" s="40">
        <v>49000</v>
      </c>
    </row>
    <row r="93" spans="1:6" ht="15" customHeight="1" x14ac:dyDescent="0.3">
      <c r="A93" s="61" t="s">
        <v>20</v>
      </c>
      <c r="B93" s="62"/>
      <c r="C93" s="4" t="s">
        <v>5</v>
      </c>
      <c r="D93" s="49" t="s">
        <v>117</v>
      </c>
      <c r="E93" s="45">
        <v>247</v>
      </c>
      <c r="F93" s="40">
        <v>1000</v>
      </c>
    </row>
    <row r="94" spans="1:6" ht="68.25" customHeight="1" x14ac:dyDescent="0.3">
      <c r="A94" s="61" t="s">
        <v>81</v>
      </c>
      <c r="B94" s="62"/>
      <c r="C94" s="4" t="s">
        <v>5</v>
      </c>
      <c r="D94" s="49" t="s">
        <v>118</v>
      </c>
      <c r="E94" s="1"/>
      <c r="F94" s="40">
        <f t="shared" ref="F94:F95" si="1">F95</f>
        <v>500000</v>
      </c>
    </row>
    <row r="95" spans="1:6" ht="23.25" customHeight="1" x14ac:dyDescent="0.3">
      <c r="A95" s="61" t="s">
        <v>25</v>
      </c>
      <c r="B95" s="62"/>
      <c r="C95" s="4" t="s">
        <v>5</v>
      </c>
      <c r="D95" s="49" t="s">
        <v>118</v>
      </c>
      <c r="E95" s="3" t="s">
        <v>26</v>
      </c>
      <c r="F95" s="40">
        <f t="shared" si="1"/>
        <v>500000</v>
      </c>
    </row>
    <row r="96" spans="1:6" ht="23.25" customHeight="1" x14ac:dyDescent="0.3">
      <c r="A96" s="61" t="s">
        <v>27</v>
      </c>
      <c r="B96" s="62"/>
      <c r="C96" s="4" t="s">
        <v>5</v>
      </c>
      <c r="D96" s="49" t="s">
        <v>118</v>
      </c>
      <c r="E96" s="3" t="s">
        <v>28</v>
      </c>
      <c r="F96" s="40">
        <v>500000</v>
      </c>
    </row>
    <row r="97" spans="1:6" ht="15" customHeight="1" x14ac:dyDescent="0.3">
      <c r="A97" s="57" t="s">
        <v>82</v>
      </c>
      <c r="B97" s="58"/>
      <c r="C97" s="42" t="s">
        <v>5</v>
      </c>
      <c r="D97" s="46"/>
      <c r="E97" s="42"/>
      <c r="F97" s="43">
        <f t="shared" ref="F97:F103" si="2">F98</f>
        <v>30000</v>
      </c>
    </row>
    <row r="98" spans="1:6" ht="15" customHeight="1" x14ac:dyDescent="0.3">
      <c r="A98" s="59" t="s">
        <v>83</v>
      </c>
      <c r="B98" s="60"/>
      <c r="C98" s="4" t="s">
        <v>5</v>
      </c>
      <c r="D98" s="47"/>
      <c r="E98" s="2"/>
      <c r="F98" s="40">
        <f t="shared" si="2"/>
        <v>30000</v>
      </c>
    </row>
    <row r="99" spans="1:6" ht="34.5" customHeight="1" x14ac:dyDescent="0.3">
      <c r="A99" s="59" t="s">
        <v>112</v>
      </c>
      <c r="B99" s="60"/>
      <c r="C99" s="4" t="s">
        <v>5</v>
      </c>
      <c r="D99" s="48" t="s">
        <v>114</v>
      </c>
      <c r="E99" s="4"/>
      <c r="F99" s="40">
        <f t="shared" si="2"/>
        <v>30000</v>
      </c>
    </row>
    <row r="100" spans="1:6" ht="34.5" customHeight="1" x14ac:dyDescent="0.3">
      <c r="A100" s="61" t="s">
        <v>78</v>
      </c>
      <c r="B100" s="62"/>
      <c r="C100" s="4" t="s">
        <v>5</v>
      </c>
      <c r="D100" s="49" t="s">
        <v>115</v>
      </c>
      <c r="E100" s="3"/>
      <c r="F100" s="40">
        <f t="shared" si="2"/>
        <v>30000</v>
      </c>
    </row>
    <row r="101" spans="1:6" ht="34.5" customHeight="1" x14ac:dyDescent="0.3">
      <c r="A101" s="61" t="s">
        <v>79</v>
      </c>
      <c r="B101" s="62"/>
      <c r="C101" s="4" t="s">
        <v>5</v>
      </c>
      <c r="D101" s="49" t="s">
        <v>116</v>
      </c>
      <c r="E101" s="1"/>
      <c r="F101" s="40">
        <f t="shared" si="2"/>
        <v>30000</v>
      </c>
    </row>
    <row r="102" spans="1:6" ht="15" customHeight="1" x14ac:dyDescent="0.3">
      <c r="A102" s="61" t="s">
        <v>84</v>
      </c>
      <c r="B102" s="62"/>
      <c r="C102" s="4" t="s">
        <v>5</v>
      </c>
      <c r="D102" s="45" t="s">
        <v>85</v>
      </c>
      <c r="E102" s="1"/>
      <c r="F102" s="40">
        <f t="shared" si="2"/>
        <v>30000</v>
      </c>
    </row>
    <row r="103" spans="1:6" ht="23.25" customHeight="1" x14ac:dyDescent="0.3">
      <c r="A103" s="61" t="s">
        <v>25</v>
      </c>
      <c r="B103" s="62"/>
      <c r="C103" s="4" t="s">
        <v>5</v>
      </c>
      <c r="D103" s="49" t="s">
        <v>119</v>
      </c>
      <c r="E103" s="3" t="s">
        <v>26</v>
      </c>
      <c r="F103" s="40">
        <f t="shared" si="2"/>
        <v>30000</v>
      </c>
    </row>
    <row r="104" spans="1:6" ht="23.25" customHeight="1" x14ac:dyDescent="0.3">
      <c r="A104" s="61" t="s">
        <v>27</v>
      </c>
      <c r="B104" s="62"/>
      <c r="C104" s="4" t="s">
        <v>5</v>
      </c>
      <c r="D104" s="49" t="s">
        <v>119</v>
      </c>
      <c r="E104" s="3" t="s">
        <v>28</v>
      </c>
      <c r="F104" s="40">
        <v>30000</v>
      </c>
    </row>
    <row r="105" spans="1:6" ht="15" customHeight="1" x14ac:dyDescent="0.3">
      <c r="A105" s="57" t="s">
        <v>86</v>
      </c>
      <c r="B105" s="58"/>
      <c r="C105" s="42" t="s">
        <v>5</v>
      </c>
      <c r="D105" s="42"/>
      <c r="E105" s="42"/>
      <c r="F105" s="43">
        <f>F106</f>
        <v>10000</v>
      </c>
    </row>
    <row r="106" spans="1:6" ht="15" customHeight="1" x14ac:dyDescent="0.3">
      <c r="A106" s="59" t="s">
        <v>87</v>
      </c>
      <c r="B106" s="60"/>
      <c r="C106" s="4" t="s">
        <v>5</v>
      </c>
      <c r="D106" s="2"/>
      <c r="E106" s="2"/>
      <c r="F106" s="40">
        <f t="shared" ref="F106:F111" si="3">F107</f>
        <v>10000</v>
      </c>
    </row>
    <row r="107" spans="1:6" ht="34.5" customHeight="1" x14ac:dyDescent="0.3">
      <c r="A107" s="59" t="s">
        <v>88</v>
      </c>
      <c r="B107" s="60"/>
      <c r="C107" s="4" t="s">
        <v>5</v>
      </c>
      <c r="D107" s="4" t="s">
        <v>89</v>
      </c>
      <c r="E107" s="4"/>
      <c r="F107" s="40">
        <f t="shared" si="3"/>
        <v>10000</v>
      </c>
    </row>
    <row r="108" spans="1:6" ht="23.25" customHeight="1" x14ac:dyDescent="0.3">
      <c r="A108" s="61" t="s">
        <v>90</v>
      </c>
      <c r="B108" s="62"/>
      <c r="C108" s="4" t="s">
        <v>5</v>
      </c>
      <c r="D108" s="3" t="s">
        <v>91</v>
      </c>
      <c r="E108" s="3"/>
      <c r="F108" s="40">
        <f t="shared" si="3"/>
        <v>10000</v>
      </c>
    </row>
    <row r="109" spans="1:6" ht="23.25" customHeight="1" x14ac:dyDescent="0.3">
      <c r="A109" s="61" t="s">
        <v>92</v>
      </c>
      <c r="B109" s="62"/>
      <c r="C109" s="4" t="s">
        <v>5</v>
      </c>
      <c r="D109" s="3" t="s">
        <v>93</v>
      </c>
      <c r="E109" s="1"/>
      <c r="F109" s="40">
        <f t="shared" si="3"/>
        <v>10000</v>
      </c>
    </row>
    <row r="110" spans="1:6" ht="15" customHeight="1" x14ac:dyDescent="0.3">
      <c r="A110" s="61" t="s">
        <v>94</v>
      </c>
      <c r="B110" s="62"/>
      <c r="C110" s="4" t="s">
        <v>5</v>
      </c>
      <c r="D110" s="3" t="s">
        <v>95</v>
      </c>
      <c r="E110" s="1"/>
      <c r="F110" s="40">
        <f t="shared" si="3"/>
        <v>10000</v>
      </c>
    </row>
    <row r="111" spans="1:6" ht="23.25" customHeight="1" x14ac:dyDescent="0.3">
      <c r="A111" s="61" t="s">
        <v>25</v>
      </c>
      <c r="B111" s="62"/>
      <c r="C111" s="4" t="s">
        <v>5</v>
      </c>
      <c r="D111" s="3" t="s">
        <v>95</v>
      </c>
      <c r="E111" s="3" t="s">
        <v>26</v>
      </c>
      <c r="F111" s="40">
        <f t="shared" si="3"/>
        <v>10000</v>
      </c>
    </row>
    <row r="112" spans="1:6" ht="23.25" customHeight="1" x14ac:dyDescent="0.3">
      <c r="A112" s="61" t="s">
        <v>27</v>
      </c>
      <c r="B112" s="62"/>
      <c r="C112" s="4" t="s">
        <v>5</v>
      </c>
      <c r="D112" s="3" t="s">
        <v>95</v>
      </c>
      <c r="E112" s="3" t="s">
        <v>28</v>
      </c>
      <c r="F112" s="40">
        <v>10000</v>
      </c>
    </row>
    <row r="113" spans="1:6" ht="15" customHeight="1" x14ac:dyDescent="0.3">
      <c r="A113" s="57" t="s">
        <v>96</v>
      </c>
      <c r="B113" s="58"/>
      <c r="C113" s="42" t="s">
        <v>5</v>
      </c>
      <c r="D113" s="42"/>
      <c r="E113" s="42"/>
      <c r="F113" s="43">
        <f>F114</f>
        <v>10000</v>
      </c>
    </row>
    <row r="114" spans="1:6" ht="15" customHeight="1" x14ac:dyDescent="0.3">
      <c r="A114" s="59" t="s">
        <v>97</v>
      </c>
      <c r="B114" s="60"/>
      <c r="C114" s="4" t="s">
        <v>5</v>
      </c>
      <c r="D114" s="2"/>
      <c r="E114" s="2"/>
      <c r="F114" s="40">
        <f>F115</f>
        <v>10000</v>
      </c>
    </row>
    <row r="115" spans="1:6" ht="34.5" customHeight="1" x14ac:dyDescent="0.3">
      <c r="A115" s="59" t="s">
        <v>98</v>
      </c>
      <c r="B115" s="60"/>
      <c r="C115" s="4" t="s">
        <v>5</v>
      </c>
      <c r="D115" s="4" t="s">
        <v>99</v>
      </c>
      <c r="E115" s="4"/>
      <c r="F115" s="40">
        <f t="shared" ref="F115:F119" si="4">F116</f>
        <v>10000</v>
      </c>
    </row>
    <row r="116" spans="1:6" ht="34.5" customHeight="1" x14ac:dyDescent="0.3">
      <c r="A116" s="61" t="s">
        <v>100</v>
      </c>
      <c r="B116" s="62"/>
      <c r="C116" s="4" t="s">
        <v>5</v>
      </c>
      <c r="D116" s="3" t="s">
        <v>101</v>
      </c>
      <c r="E116" s="3"/>
      <c r="F116" s="40">
        <f t="shared" si="4"/>
        <v>10000</v>
      </c>
    </row>
    <row r="117" spans="1:6" ht="23.25" customHeight="1" x14ac:dyDescent="0.3">
      <c r="A117" s="61" t="s">
        <v>102</v>
      </c>
      <c r="B117" s="62"/>
      <c r="C117" s="4" t="s">
        <v>5</v>
      </c>
      <c r="D117" s="3" t="s">
        <v>103</v>
      </c>
      <c r="E117" s="1"/>
      <c r="F117" s="40">
        <f t="shared" si="4"/>
        <v>10000</v>
      </c>
    </row>
    <row r="118" spans="1:6" ht="23.25" customHeight="1" x14ac:dyDescent="0.3">
      <c r="A118" s="61" t="s">
        <v>104</v>
      </c>
      <c r="B118" s="62"/>
      <c r="C118" s="4" t="s">
        <v>5</v>
      </c>
      <c r="D118" s="3" t="s">
        <v>105</v>
      </c>
      <c r="E118" s="1"/>
      <c r="F118" s="40">
        <f t="shared" si="4"/>
        <v>10000</v>
      </c>
    </row>
    <row r="119" spans="1:6" ht="23.25" customHeight="1" x14ac:dyDescent="0.3">
      <c r="A119" s="61" t="s">
        <v>25</v>
      </c>
      <c r="B119" s="62"/>
      <c r="C119" s="4" t="s">
        <v>5</v>
      </c>
      <c r="D119" s="3" t="s">
        <v>105</v>
      </c>
      <c r="E119" s="3" t="s">
        <v>26</v>
      </c>
      <c r="F119" s="40">
        <f t="shared" si="4"/>
        <v>10000</v>
      </c>
    </row>
    <row r="120" spans="1:6" ht="23.25" customHeight="1" thickBot="1" x14ac:dyDescent="0.35">
      <c r="A120" s="61" t="s">
        <v>27</v>
      </c>
      <c r="B120" s="62"/>
      <c r="C120" s="4" t="s">
        <v>5</v>
      </c>
      <c r="D120" s="3" t="s">
        <v>105</v>
      </c>
      <c r="E120" s="3" t="s">
        <v>28</v>
      </c>
      <c r="F120" s="40">
        <v>10000</v>
      </c>
    </row>
    <row r="121" spans="1:6" ht="15" thickBot="1" x14ac:dyDescent="0.35">
      <c r="A121" s="73" t="s">
        <v>106</v>
      </c>
      <c r="B121" s="74"/>
      <c r="C121" s="74"/>
      <c r="D121" s="74"/>
      <c r="E121" s="74"/>
      <c r="F121" s="41">
        <f>F14</f>
        <v>5593964</v>
      </c>
    </row>
    <row r="122" spans="1:6" x14ac:dyDescent="0.3">
      <c r="A122" s="8"/>
      <c r="B122" s="8"/>
      <c r="C122" s="8"/>
      <c r="D122" s="8"/>
      <c r="E122" s="8"/>
      <c r="F122" s="8"/>
    </row>
    <row r="123" spans="1:6" ht="23.25" customHeight="1" x14ac:dyDescent="0.3">
      <c r="A123" s="72"/>
      <c r="B123" s="72"/>
      <c r="C123" s="72"/>
      <c r="D123" s="72"/>
      <c r="E123" s="7"/>
      <c r="F123" s="9"/>
    </row>
  </sheetData>
  <mergeCells count="117"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21:E121"/>
    <mergeCell ref="A123:D123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2:B102"/>
    <mergeCell ref="A103:B103"/>
    <mergeCell ref="A104:B104"/>
    <mergeCell ref="A91:B91"/>
    <mergeCell ref="A93:B93"/>
    <mergeCell ref="A94:B94"/>
    <mergeCell ref="A95:B95"/>
    <mergeCell ref="A96:B96"/>
    <mergeCell ref="A97:B97"/>
    <mergeCell ref="A98:B98"/>
    <mergeCell ref="A99:B99"/>
    <mergeCell ref="A85:B85"/>
    <mergeCell ref="A86:B86"/>
    <mergeCell ref="A87:B87"/>
    <mergeCell ref="A88:B88"/>
    <mergeCell ref="A89:B89"/>
    <mergeCell ref="A90:B90"/>
    <mergeCell ref="A100:B100"/>
    <mergeCell ref="A101:B101"/>
    <mergeCell ref="A77:B77"/>
    <mergeCell ref="A78:B78"/>
    <mergeCell ref="A79:B79"/>
    <mergeCell ref="A80:B80"/>
    <mergeCell ref="A81:B81"/>
    <mergeCell ref="A82:B82"/>
    <mergeCell ref="A83:B83"/>
    <mergeCell ref="A84:B84"/>
    <mergeCell ref="A92:B92"/>
    <mergeCell ref="A70:B70"/>
    <mergeCell ref="A71:B71"/>
    <mergeCell ref="A72:B72"/>
    <mergeCell ref="A73:B73"/>
    <mergeCell ref="A74:B74"/>
    <mergeCell ref="A75:B75"/>
    <mergeCell ref="A76:B76"/>
    <mergeCell ref="A63:B63"/>
    <mergeCell ref="A64:B64"/>
    <mergeCell ref="A65:B65"/>
    <mergeCell ref="A66:B66"/>
    <mergeCell ref="A67:B67"/>
    <mergeCell ref="A68:B68"/>
    <mergeCell ref="A69:B69"/>
    <mergeCell ref="A55:B55"/>
    <mergeCell ref="A56:B56"/>
    <mergeCell ref="A57:B57"/>
    <mergeCell ref="A58:B58"/>
    <mergeCell ref="A59:B59"/>
    <mergeCell ref="A60:B60"/>
    <mergeCell ref="A61:B61"/>
    <mergeCell ref="A62:B62"/>
    <mergeCell ref="A45:B45"/>
    <mergeCell ref="A46:B46"/>
    <mergeCell ref="A47:B47"/>
    <mergeCell ref="A48:B48"/>
    <mergeCell ref="A49:B49"/>
    <mergeCell ref="A51:B51"/>
    <mergeCell ref="A52:B52"/>
    <mergeCell ref="A53:B53"/>
    <mergeCell ref="A54:B54"/>
    <mergeCell ref="A50:B50"/>
    <mergeCell ref="A33:B33"/>
    <mergeCell ref="A34:B34"/>
    <mergeCell ref="A37:B37"/>
    <mergeCell ref="A38:B38"/>
    <mergeCell ref="A39:B39"/>
    <mergeCell ref="A41:B41"/>
    <mergeCell ref="A42:B42"/>
    <mergeCell ref="A43:B43"/>
    <mergeCell ref="A44:B44"/>
    <mergeCell ref="A40:B40"/>
    <mergeCell ref="A35:B35"/>
    <mergeCell ref="A36:B36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1:B31"/>
    <mergeCell ref="A15:B15"/>
    <mergeCell ref="A16:B16"/>
    <mergeCell ref="A17:B17"/>
    <mergeCell ref="A18:B18"/>
    <mergeCell ref="A19:B19"/>
    <mergeCell ref="A20:B20"/>
    <mergeCell ref="A21:B21"/>
    <mergeCell ref="A22:B22"/>
    <mergeCell ref="C1:F8"/>
    <mergeCell ref="A9:F9"/>
    <mergeCell ref="A10:F10"/>
    <mergeCell ref="A11:B12"/>
    <mergeCell ref="C11:C12"/>
    <mergeCell ref="D11:D12"/>
    <mergeCell ref="E11:E12"/>
    <mergeCell ref="A13:B13"/>
    <mergeCell ref="A14:B14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91" workbookViewId="0">
      <selection activeCell="C1" sqref="C1:F8"/>
    </sheetView>
  </sheetViews>
  <sheetFormatPr defaultRowHeight="14.4" x14ac:dyDescent="0.3"/>
  <cols>
    <col min="1" max="1" width="41.109375" customWidth="1"/>
    <col min="2" max="2" width="9.109375" customWidth="1"/>
    <col min="3" max="3" width="10.88671875" customWidth="1"/>
    <col min="4" max="4" width="11.33203125" customWidth="1"/>
    <col min="5" max="5" width="15.88671875" customWidth="1"/>
    <col min="6" max="6" width="18.109375" customWidth="1"/>
  </cols>
  <sheetData>
    <row r="1" spans="1:6" ht="15" customHeight="1" x14ac:dyDescent="0.3">
      <c r="B1" s="10" t="s">
        <v>107</v>
      </c>
      <c r="C1" s="63" t="s">
        <v>122</v>
      </c>
      <c r="D1" s="63"/>
      <c r="E1" s="63"/>
      <c r="F1" s="63"/>
    </row>
    <row r="2" spans="1:6" x14ac:dyDescent="0.3">
      <c r="B2" s="10"/>
      <c r="C2" s="63"/>
      <c r="D2" s="63"/>
      <c r="E2" s="63"/>
      <c r="F2" s="63"/>
    </row>
    <row r="3" spans="1:6" x14ac:dyDescent="0.3">
      <c r="B3" s="10"/>
      <c r="C3" s="63"/>
      <c r="D3" s="63"/>
      <c r="E3" s="63"/>
      <c r="F3" s="63"/>
    </row>
    <row r="4" spans="1:6" x14ac:dyDescent="0.3">
      <c r="B4" s="10"/>
      <c r="C4" s="63"/>
      <c r="D4" s="63"/>
      <c r="E4" s="63"/>
      <c r="F4" s="63"/>
    </row>
    <row r="5" spans="1:6" x14ac:dyDescent="0.3">
      <c r="B5" s="10"/>
      <c r="C5" s="63"/>
      <c r="D5" s="63"/>
      <c r="E5" s="63"/>
      <c r="F5" s="63"/>
    </row>
    <row r="6" spans="1:6" x14ac:dyDescent="0.3">
      <c r="B6" s="10"/>
      <c r="C6" s="63"/>
      <c r="D6" s="63"/>
      <c r="E6" s="63"/>
      <c r="F6" s="63"/>
    </row>
    <row r="7" spans="1:6" x14ac:dyDescent="0.3">
      <c r="B7" s="10"/>
      <c r="C7" s="63"/>
      <c r="D7" s="63"/>
      <c r="E7" s="63"/>
      <c r="F7" s="63"/>
    </row>
    <row r="8" spans="1:6" x14ac:dyDescent="0.3">
      <c r="B8" s="10"/>
      <c r="C8" s="63"/>
      <c r="D8" s="63"/>
      <c r="E8" s="63"/>
      <c r="F8" s="63"/>
    </row>
    <row r="9" spans="1:6" x14ac:dyDescent="0.3">
      <c r="B9" s="10"/>
      <c r="C9" s="11"/>
      <c r="D9" s="11"/>
      <c r="E9" s="11"/>
      <c r="F9" s="11"/>
    </row>
    <row r="10" spans="1:6" ht="34.5" customHeight="1" x14ac:dyDescent="0.3">
      <c r="A10" s="79" t="s">
        <v>120</v>
      </c>
      <c r="B10" s="64"/>
      <c r="C10" s="64"/>
      <c r="D10" s="64"/>
      <c r="E10" s="64"/>
      <c r="F10" s="64"/>
    </row>
    <row r="11" spans="1:6" ht="15" thickBot="1" x14ac:dyDescent="0.35">
      <c r="A11" s="65"/>
      <c r="B11" s="65"/>
      <c r="C11" s="65"/>
      <c r="D11" s="65"/>
      <c r="E11" s="65"/>
      <c r="F11" s="65"/>
    </row>
    <row r="12" spans="1:6" ht="15" thickBot="1" x14ac:dyDescent="0.35">
      <c r="A12" s="80" t="s">
        <v>0</v>
      </c>
      <c r="B12" s="82" t="s">
        <v>111</v>
      </c>
      <c r="C12" s="82" t="s">
        <v>1</v>
      </c>
      <c r="D12" s="83" t="s">
        <v>2</v>
      </c>
      <c r="E12" s="77" t="s">
        <v>3</v>
      </c>
      <c r="F12" s="78"/>
    </row>
    <row r="13" spans="1:6" ht="15" thickBot="1" x14ac:dyDescent="0.35">
      <c r="A13" s="81"/>
      <c r="B13" s="68"/>
      <c r="C13" s="68"/>
      <c r="D13" s="68"/>
      <c r="E13" s="12" t="s">
        <v>109</v>
      </c>
      <c r="F13" s="23" t="s">
        <v>121</v>
      </c>
    </row>
    <row r="14" spans="1:6" x14ac:dyDescent="0.3">
      <c r="A14" s="24">
        <v>1</v>
      </c>
      <c r="B14" s="17">
        <v>2</v>
      </c>
      <c r="C14" s="17">
        <v>3</v>
      </c>
      <c r="D14" s="17">
        <v>4</v>
      </c>
      <c r="E14" s="17">
        <v>5</v>
      </c>
      <c r="F14" s="25">
        <v>6</v>
      </c>
    </row>
    <row r="15" spans="1:6" ht="30.6" x14ac:dyDescent="0.3">
      <c r="A15" s="26" t="s">
        <v>4</v>
      </c>
      <c r="B15" s="18" t="s">
        <v>5</v>
      </c>
      <c r="C15" s="18"/>
      <c r="D15" s="18"/>
      <c r="E15" s="19">
        <f>E16+E48+E56+E71+E97+E105+E38+E115+E79</f>
        <v>5565260</v>
      </c>
      <c r="F15" s="19">
        <f>F16+F48+F56+F71+F97+F105+F38+F115+F79</f>
        <v>5595464</v>
      </c>
    </row>
    <row r="16" spans="1:6" s="13" customFormat="1" x14ac:dyDescent="0.3">
      <c r="A16" s="26" t="s">
        <v>6</v>
      </c>
      <c r="B16" s="20" t="s">
        <v>5</v>
      </c>
      <c r="C16" s="20"/>
      <c r="D16" s="20"/>
      <c r="E16" s="21">
        <f>E17+E24</f>
        <v>3803900</v>
      </c>
      <c r="F16" s="27">
        <f>F17+F24</f>
        <v>3727000</v>
      </c>
    </row>
    <row r="17" spans="1:6" ht="20.399999999999999" x14ac:dyDescent="0.3">
      <c r="A17" s="28" t="s">
        <v>7</v>
      </c>
      <c r="B17" s="14" t="s">
        <v>5</v>
      </c>
      <c r="C17" s="18"/>
      <c r="D17" s="18"/>
      <c r="E17" s="16">
        <f>E18</f>
        <v>1037000</v>
      </c>
      <c r="F17" s="29">
        <f>F18</f>
        <v>1037000</v>
      </c>
    </row>
    <row r="18" spans="1:6" ht="40.799999999999997" x14ac:dyDescent="0.3">
      <c r="A18" s="28" t="s">
        <v>8</v>
      </c>
      <c r="B18" s="14" t="s">
        <v>5</v>
      </c>
      <c r="C18" s="14" t="s">
        <v>9</v>
      </c>
      <c r="D18" s="14"/>
      <c r="E18" s="16">
        <f>E19</f>
        <v>1037000</v>
      </c>
      <c r="F18" s="29">
        <f>F19</f>
        <v>1037000</v>
      </c>
    </row>
    <row r="19" spans="1:6" ht="30.6" x14ac:dyDescent="0.3">
      <c r="A19" s="30" t="s">
        <v>10</v>
      </c>
      <c r="B19" s="14" t="s">
        <v>5</v>
      </c>
      <c r="C19" s="15" t="s">
        <v>11</v>
      </c>
      <c r="D19" s="15"/>
      <c r="E19" s="16">
        <f t="shared" ref="E19:F21" si="0">E20</f>
        <v>1037000</v>
      </c>
      <c r="F19" s="29">
        <f t="shared" si="0"/>
        <v>1037000</v>
      </c>
    </row>
    <row r="20" spans="1:6" ht="20.399999999999999" x14ac:dyDescent="0.3">
      <c r="A20" s="30" t="s">
        <v>12</v>
      </c>
      <c r="B20" s="14" t="s">
        <v>5</v>
      </c>
      <c r="C20" s="15" t="s">
        <v>13</v>
      </c>
      <c r="D20" s="22"/>
      <c r="E20" s="16">
        <f>E21</f>
        <v>1037000</v>
      </c>
      <c r="F20" s="29">
        <f>F21</f>
        <v>1037000</v>
      </c>
    </row>
    <row r="21" spans="1:6" x14ac:dyDescent="0.3">
      <c r="A21" s="30" t="s">
        <v>14</v>
      </c>
      <c r="B21" s="14" t="s">
        <v>5</v>
      </c>
      <c r="C21" s="15" t="s">
        <v>15</v>
      </c>
      <c r="D21" s="22"/>
      <c r="E21" s="16">
        <f t="shared" si="0"/>
        <v>1037000</v>
      </c>
      <c r="F21" s="29">
        <f t="shared" si="0"/>
        <v>1037000</v>
      </c>
    </row>
    <row r="22" spans="1:6" ht="51" x14ac:dyDescent="0.3">
      <c r="A22" s="30" t="s">
        <v>16</v>
      </c>
      <c r="B22" s="14" t="s">
        <v>5</v>
      </c>
      <c r="C22" s="15" t="s">
        <v>15</v>
      </c>
      <c r="D22" s="15" t="s">
        <v>17</v>
      </c>
      <c r="E22" s="16">
        <f>E23</f>
        <v>1037000</v>
      </c>
      <c r="F22" s="29">
        <f>F23</f>
        <v>1037000</v>
      </c>
    </row>
    <row r="23" spans="1:6" ht="20.399999999999999" x14ac:dyDescent="0.3">
      <c r="A23" s="30" t="s">
        <v>18</v>
      </c>
      <c r="B23" s="14" t="s">
        <v>5</v>
      </c>
      <c r="C23" s="15" t="s">
        <v>15</v>
      </c>
      <c r="D23" s="15" t="s">
        <v>19</v>
      </c>
      <c r="E23" s="16">
        <v>1037000</v>
      </c>
      <c r="F23" s="29">
        <v>1037000</v>
      </c>
    </row>
    <row r="24" spans="1:6" ht="40.799999999999997" x14ac:dyDescent="0.3">
      <c r="A24" s="28" t="s">
        <v>22</v>
      </c>
      <c r="B24" s="14" t="s">
        <v>5</v>
      </c>
      <c r="C24" s="18"/>
      <c r="D24" s="18"/>
      <c r="E24" s="16">
        <f t="shared" ref="E24:F27" si="1">E25</f>
        <v>2766900</v>
      </c>
      <c r="F24" s="29">
        <f t="shared" si="1"/>
        <v>2690000</v>
      </c>
    </row>
    <row r="25" spans="1:6" ht="40.799999999999997" x14ac:dyDescent="0.3">
      <c r="A25" s="28" t="s">
        <v>8</v>
      </c>
      <c r="B25" s="14" t="s">
        <v>5</v>
      </c>
      <c r="C25" s="14" t="s">
        <v>9</v>
      </c>
      <c r="D25" s="14"/>
      <c r="E25" s="16">
        <f t="shared" si="1"/>
        <v>2766900</v>
      </c>
      <c r="F25" s="29">
        <f t="shared" si="1"/>
        <v>2690000</v>
      </c>
    </row>
    <row r="26" spans="1:6" ht="30.6" x14ac:dyDescent="0.3">
      <c r="A26" s="30" t="s">
        <v>10</v>
      </c>
      <c r="B26" s="14" t="s">
        <v>5</v>
      </c>
      <c r="C26" s="15" t="s">
        <v>11</v>
      </c>
      <c r="D26" s="15"/>
      <c r="E26" s="16">
        <f t="shared" si="1"/>
        <v>2766900</v>
      </c>
      <c r="F26" s="29">
        <f t="shared" si="1"/>
        <v>2690000</v>
      </c>
    </row>
    <row r="27" spans="1:6" ht="20.399999999999999" x14ac:dyDescent="0.3">
      <c r="A27" s="30" t="s">
        <v>12</v>
      </c>
      <c r="B27" s="14" t="s">
        <v>5</v>
      </c>
      <c r="C27" s="15" t="s">
        <v>13</v>
      </c>
      <c r="D27" s="22"/>
      <c r="E27" s="16">
        <f t="shared" si="1"/>
        <v>2766900</v>
      </c>
      <c r="F27" s="29">
        <f t="shared" si="1"/>
        <v>2690000</v>
      </c>
    </row>
    <row r="28" spans="1:6" ht="20.399999999999999" x14ac:dyDescent="0.3">
      <c r="A28" s="30" t="s">
        <v>23</v>
      </c>
      <c r="B28" s="14" t="s">
        <v>5</v>
      </c>
      <c r="C28" s="15" t="s">
        <v>24</v>
      </c>
      <c r="D28" s="22"/>
      <c r="E28" s="16">
        <f>E29+E31+E36</f>
        <v>2766900</v>
      </c>
      <c r="F28" s="29">
        <f>F29+F31+F36</f>
        <v>2690000</v>
      </c>
    </row>
    <row r="29" spans="1:6" ht="51" x14ac:dyDescent="0.3">
      <c r="A29" s="30" t="s">
        <v>16</v>
      </c>
      <c r="B29" s="14" t="s">
        <v>5</v>
      </c>
      <c r="C29" s="15" t="s">
        <v>24</v>
      </c>
      <c r="D29" s="15" t="s">
        <v>17</v>
      </c>
      <c r="E29" s="16">
        <f>E30</f>
        <v>2296900</v>
      </c>
      <c r="F29" s="29">
        <f>F30</f>
        <v>2220000</v>
      </c>
    </row>
    <row r="30" spans="1:6" ht="20.399999999999999" x14ac:dyDescent="0.3">
      <c r="A30" s="30" t="s">
        <v>18</v>
      </c>
      <c r="B30" s="14" t="s">
        <v>5</v>
      </c>
      <c r="C30" s="15" t="s">
        <v>24</v>
      </c>
      <c r="D30" s="15" t="s">
        <v>19</v>
      </c>
      <c r="E30" s="16">
        <v>2296900</v>
      </c>
      <c r="F30" s="29">
        <v>2220000</v>
      </c>
    </row>
    <row r="31" spans="1:6" ht="20.399999999999999" x14ac:dyDescent="0.3">
      <c r="A31" s="30" t="s">
        <v>25</v>
      </c>
      <c r="B31" s="14" t="s">
        <v>5</v>
      </c>
      <c r="C31" s="15" t="s">
        <v>24</v>
      </c>
      <c r="D31" s="15" t="s">
        <v>26</v>
      </c>
      <c r="E31" s="16">
        <f>E32</f>
        <v>454000</v>
      </c>
      <c r="F31" s="29">
        <f>F32</f>
        <v>454000</v>
      </c>
    </row>
    <row r="32" spans="1:6" ht="20.399999999999999" x14ac:dyDescent="0.3">
      <c r="A32" s="30" t="s">
        <v>27</v>
      </c>
      <c r="B32" s="14" t="s">
        <v>5</v>
      </c>
      <c r="C32" s="15" t="s">
        <v>24</v>
      </c>
      <c r="D32" s="15" t="s">
        <v>28</v>
      </c>
      <c r="E32" s="16">
        <f>E33+E34+E35</f>
        <v>454000</v>
      </c>
      <c r="F32" s="29">
        <f>F33+F34+F35</f>
        <v>454000</v>
      </c>
    </row>
    <row r="33" spans="1:6" x14ac:dyDescent="0.3">
      <c r="A33" s="30" t="s">
        <v>20</v>
      </c>
      <c r="B33" s="14" t="s">
        <v>5</v>
      </c>
      <c r="C33" s="15" t="s">
        <v>24</v>
      </c>
      <c r="D33" s="15" t="s">
        <v>29</v>
      </c>
      <c r="E33" s="16">
        <v>60000</v>
      </c>
      <c r="F33" s="29">
        <v>60000</v>
      </c>
    </row>
    <row r="34" spans="1:6" x14ac:dyDescent="0.3">
      <c r="A34" s="30" t="s">
        <v>20</v>
      </c>
      <c r="B34" s="14" t="s">
        <v>5</v>
      </c>
      <c r="C34" s="15" t="s">
        <v>24</v>
      </c>
      <c r="D34" s="50">
        <v>244</v>
      </c>
      <c r="E34" s="16">
        <v>59000</v>
      </c>
      <c r="F34" s="29">
        <v>59000</v>
      </c>
    </row>
    <row r="35" spans="1:6" x14ac:dyDescent="0.3">
      <c r="A35" s="30" t="s">
        <v>20</v>
      </c>
      <c r="B35" s="14" t="s">
        <v>5</v>
      </c>
      <c r="C35" s="15" t="s">
        <v>24</v>
      </c>
      <c r="D35" s="50">
        <v>247</v>
      </c>
      <c r="E35" s="16">
        <v>335000</v>
      </c>
      <c r="F35" s="29">
        <v>335000</v>
      </c>
    </row>
    <row r="36" spans="1:6" x14ac:dyDescent="0.3">
      <c r="A36" s="30" t="s">
        <v>30</v>
      </c>
      <c r="B36" s="14" t="s">
        <v>5</v>
      </c>
      <c r="C36" s="15" t="s">
        <v>24</v>
      </c>
      <c r="D36" s="15" t="s">
        <v>31</v>
      </c>
      <c r="E36" s="16">
        <f>E37</f>
        <v>16000</v>
      </c>
      <c r="F36" s="29">
        <f>F37</f>
        <v>16000</v>
      </c>
    </row>
    <row r="37" spans="1:6" x14ac:dyDescent="0.3">
      <c r="A37" s="30" t="s">
        <v>32</v>
      </c>
      <c r="B37" s="14" t="s">
        <v>5</v>
      </c>
      <c r="C37" s="15" t="s">
        <v>24</v>
      </c>
      <c r="D37" s="15" t="s">
        <v>33</v>
      </c>
      <c r="E37" s="16">
        <v>16000</v>
      </c>
      <c r="F37" s="29">
        <v>16000</v>
      </c>
    </row>
    <row r="38" spans="1:6" s="13" customFormat="1" x14ac:dyDescent="0.3">
      <c r="A38" s="26" t="s">
        <v>35</v>
      </c>
      <c r="B38" s="20" t="s">
        <v>5</v>
      </c>
      <c r="C38" s="20"/>
      <c r="D38" s="20"/>
      <c r="E38" s="21">
        <f>E39</f>
        <v>307560</v>
      </c>
      <c r="F38" s="27">
        <f>F39</f>
        <v>318664</v>
      </c>
    </row>
    <row r="39" spans="1:6" x14ac:dyDescent="0.3">
      <c r="A39" s="28" t="s">
        <v>36</v>
      </c>
      <c r="B39" s="14" t="s">
        <v>5</v>
      </c>
      <c r="C39" s="18"/>
      <c r="D39" s="18"/>
      <c r="E39" s="16">
        <f>E43</f>
        <v>307560</v>
      </c>
      <c r="F39" s="29">
        <f>F40</f>
        <v>318664</v>
      </c>
    </row>
    <row r="40" spans="1:6" ht="40.799999999999997" x14ac:dyDescent="0.3">
      <c r="A40" s="28" t="s">
        <v>8</v>
      </c>
      <c r="B40" s="14" t="s">
        <v>5</v>
      </c>
      <c r="C40" s="14" t="s">
        <v>9</v>
      </c>
      <c r="D40" s="14"/>
      <c r="E40" s="16">
        <f>E43</f>
        <v>307560</v>
      </c>
      <c r="F40" s="29">
        <f>F43</f>
        <v>318664</v>
      </c>
    </row>
    <row r="41" spans="1:6" ht="30.6" x14ac:dyDescent="0.3">
      <c r="A41" s="30" t="s">
        <v>10</v>
      </c>
      <c r="B41" s="14" t="s">
        <v>5</v>
      </c>
      <c r="C41" s="15" t="s">
        <v>11</v>
      </c>
      <c r="D41" s="15"/>
      <c r="E41" s="16">
        <f>E43</f>
        <v>307560</v>
      </c>
      <c r="F41" s="29">
        <f>F43</f>
        <v>318664</v>
      </c>
    </row>
    <row r="42" spans="1:6" ht="20.399999999999999" x14ac:dyDescent="0.3">
      <c r="A42" s="30" t="s">
        <v>12</v>
      </c>
      <c r="B42" s="14" t="s">
        <v>5</v>
      </c>
      <c r="C42" s="15" t="s">
        <v>13</v>
      </c>
      <c r="D42" s="22"/>
      <c r="E42" s="16">
        <f>E43</f>
        <v>307560</v>
      </c>
      <c r="F42" s="29">
        <f>F43</f>
        <v>318664</v>
      </c>
    </row>
    <row r="43" spans="1:6" ht="20.399999999999999" x14ac:dyDescent="0.3">
      <c r="A43" s="30" t="s">
        <v>37</v>
      </c>
      <c r="B43" s="14" t="s">
        <v>5</v>
      </c>
      <c r="C43" s="15" t="s">
        <v>38</v>
      </c>
      <c r="D43" s="22"/>
      <c r="E43" s="16">
        <f>E44+E46</f>
        <v>307560</v>
      </c>
      <c r="F43" s="29">
        <f>F44+F46</f>
        <v>318664</v>
      </c>
    </row>
    <row r="44" spans="1:6" ht="51" x14ac:dyDescent="0.3">
      <c r="A44" s="30" t="s">
        <v>16</v>
      </c>
      <c r="B44" s="14" t="s">
        <v>5</v>
      </c>
      <c r="C44" s="15" t="s">
        <v>38</v>
      </c>
      <c r="D44" s="15" t="s">
        <v>17</v>
      </c>
      <c r="E44" s="16">
        <f>E45</f>
        <v>303560</v>
      </c>
      <c r="F44" s="29">
        <f>F45</f>
        <v>314664</v>
      </c>
    </row>
    <row r="45" spans="1:6" ht="20.399999999999999" x14ac:dyDescent="0.3">
      <c r="A45" s="30" t="s">
        <v>18</v>
      </c>
      <c r="B45" s="14" t="s">
        <v>5</v>
      </c>
      <c r="C45" s="15" t="s">
        <v>38</v>
      </c>
      <c r="D45" s="15" t="s">
        <v>19</v>
      </c>
      <c r="E45" s="16">
        <v>303560</v>
      </c>
      <c r="F45" s="29">
        <v>314664</v>
      </c>
    </row>
    <row r="46" spans="1:6" ht="20.399999999999999" x14ac:dyDescent="0.3">
      <c r="A46" s="30" t="s">
        <v>25</v>
      </c>
      <c r="B46" s="14" t="s">
        <v>5</v>
      </c>
      <c r="C46" s="15" t="s">
        <v>38</v>
      </c>
      <c r="D46" s="15" t="s">
        <v>26</v>
      </c>
      <c r="E46" s="16">
        <v>4000</v>
      </c>
      <c r="F46" s="29">
        <v>4000</v>
      </c>
    </row>
    <row r="47" spans="1:6" ht="20.399999999999999" x14ac:dyDescent="0.3">
      <c r="A47" s="30" t="s">
        <v>27</v>
      </c>
      <c r="B47" s="14" t="s">
        <v>5</v>
      </c>
      <c r="C47" s="15" t="s">
        <v>38</v>
      </c>
      <c r="D47" s="15" t="s">
        <v>28</v>
      </c>
      <c r="E47" s="16">
        <v>4000</v>
      </c>
      <c r="F47" s="29">
        <v>4000</v>
      </c>
    </row>
    <row r="48" spans="1:6" s="13" customFormat="1" ht="20.399999999999999" x14ac:dyDescent="0.3">
      <c r="A48" s="26" t="s">
        <v>40</v>
      </c>
      <c r="B48" s="20" t="s">
        <v>5</v>
      </c>
      <c r="C48" s="20"/>
      <c r="D48" s="20"/>
      <c r="E48" s="21">
        <f>E49</f>
        <v>190000</v>
      </c>
      <c r="F48" s="27">
        <f>F49</f>
        <v>190000</v>
      </c>
    </row>
    <row r="49" spans="1:6" ht="30.6" x14ac:dyDescent="0.3">
      <c r="A49" s="28" t="s">
        <v>41</v>
      </c>
      <c r="B49" s="14" t="s">
        <v>5</v>
      </c>
      <c r="C49" s="18"/>
      <c r="D49" s="18"/>
      <c r="E49" s="16">
        <f>E50</f>
        <v>190000</v>
      </c>
      <c r="F49" s="29">
        <f>F50</f>
        <v>190000</v>
      </c>
    </row>
    <row r="50" spans="1:6" ht="40.799999999999997" x14ac:dyDescent="0.3">
      <c r="A50" s="28" t="s">
        <v>42</v>
      </c>
      <c r="B50" s="14" t="s">
        <v>5</v>
      </c>
      <c r="C50" s="14" t="s">
        <v>43</v>
      </c>
      <c r="D50" s="14"/>
      <c r="E50" s="16">
        <f>E52</f>
        <v>190000</v>
      </c>
      <c r="F50" s="29">
        <f>F52</f>
        <v>190000</v>
      </c>
    </row>
    <row r="51" spans="1:6" ht="40.799999999999997" x14ac:dyDescent="0.3">
      <c r="A51" s="30" t="s">
        <v>44</v>
      </c>
      <c r="B51" s="14" t="s">
        <v>5</v>
      </c>
      <c r="C51" s="15" t="s">
        <v>45</v>
      </c>
      <c r="D51" s="15"/>
      <c r="E51" s="16">
        <f>E53</f>
        <v>190000</v>
      </c>
      <c r="F51" s="29">
        <f>F52</f>
        <v>190000</v>
      </c>
    </row>
    <row r="52" spans="1:6" ht="40.799999999999997" x14ac:dyDescent="0.3">
      <c r="A52" s="30" t="s">
        <v>46</v>
      </c>
      <c r="B52" s="14" t="s">
        <v>5</v>
      </c>
      <c r="C52" s="15" t="s">
        <v>47</v>
      </c>
      <c r="D52" s="22"/>
      <c r="E52" s="16">
        <f>E53</f>
        <v>190000</v>
      </c>
      <c r="F52" s="29">
        <f>F53</f>
        <v>190000</v>
      </c>
    </row>
    <row r="53" spans="1:6" ht="20.399999999999999" x14ac:dyDescent="0.3">
      <c r="A53" s="30" t="s">
        <v>48</v>
      </c>
      <c r="B53" s="14" t="s">
        <v>5</v>
      </c>
      <c r="C53" s="15" t="s">
        <v>49</v>
      </c>
      <c r="D53" s="22"/>
      <c r="E53" s="16">
        <f>E54</f>
        <v>190000</v>
      </c>
      <c r="F53" s="29">
        <f>F54</f>
        <v>190000</v>
      </c>
    </row>
    <row r="54" spans="1:6" ht="20.399999999999999" x14ac:dyDescent="0.3">
      <c r="A54" s="30" t="s">
        <v>25</v>
      </c>
      <c r="B54" s="14" t="s">
        <v>5</v>
      </c>
      <c r="C54" s="15" t="s">
        <v>49</v>
      </c>
      <c r="D54" s="15" t="s">
        <v>26</v>
      </c>
      <c r="E54" s="16">
        <f>E55</f>
        <v>190000</v>
      </c>
      <c r="F54" s="29">
        <f>F55</f>
        <v>190000</v>
      </c>
    </row>
    <row r="55" spans="1:6" ht="20.399999999999999" x14ac:dyDescent="0.3">
      <c r="A55" s="30" t="s">
        <v>27</v>
      </c>
      <c r="B55" s="14" t="s">
        <v>5</v>
      </c>
      <c r="C55" s="15" t="s">
        <v>49</v>
      </c>
      <c r="D55" s="15" t="s">
        <v>28</v>
      </c>
      <c r="E55" s="16">
        <v>190000</v>
      </c>
      <c r="F55" s="29">
        <v>190000</v>
      </c>
    </row>
    <row r="56" spans="1:6" s="13" customFormat="1" x14ac:dyDescent="0.3">
      <c r="A56" s="26" t="s">
        <v>50</v>
      </c>
      <c r="B56" s="20" t="s">
        <v>5</v>
      </c>
      <c r="C56" s="20"/>
      <c r="D56" s="20"/>
      <c r="E56" s="21">
        <f>E57+E64</f>
        <v>600000</v>
      </c>
      <c r="F56" s="27">
        <f>F57+F64</f>
        <v>600000</v>
      </c>
    </row>
    <row r="57" spans="1:6" x14ac:dyDescent="0.3">
      <c r="A57" s="28" t="s">
        <v>51</v>
      </c>
      <c r="B57" s="14" t="s">
        <v>5</v>
      </c>
      <c r="C57" s="18"/>
      <c r="D57" s="18"/>
      <c r="E57" s="16">
        <f t="shared" ref="E57:F59" si="2">E58</f>
        <v>600000</v>
      </c>
      <c r="F57" s="29">
        <f t="shared" si="2"/>
        <v>600000</v>
      </c>
    </row>
    <row r="58" spans="1:6" ht="40.799999999999997" x14ac:dyDescent="0.3">
      <c r="A58" s="28" t="s">
        <v>52</v>
      </c>
      <c r="B58" s="14" t="s">
        <v>5</v>
      </c>
      <c r="C58" s="14" t="s">
        <v>53</v>
      </c>
      <c r="D58" s="14"/>
      <c r="E58" s="16">
        <f t="shared" si="2"/>
        <v>600000</v>
      </c>
      <c r="F58" s="29">
        <f t="shared" si="2"/>
        <v>600000</v>
      </c>
    </row>
    <row r="59" spans="1:6" ht="40.799999999999997" x14ac:dyDescent="0.3">
      <c r="A59" s="30" t="s">
        <v>54</v>
      </c>
      <c r="B59" s="14" t="s">
        <v>5</v>
      </c>
      <c r="C59" s="15" t="s">
        <v>55</v>
      </c>
      <c r="D59" s="15"/>
      <c r="E59" s="16">
        <f t="shared" si="2"/>
        <v>600000</v>
      </c>
      <c r="F59" s="29">
        <f t="shared" si="2"/>
        <v>600000</v>
      </c>
    </row>
    <row r="60" spans="1:6" ht="20.399999999999999" x14ac:dyDescent="0.3">
      <c r="A60" s="30" t="s">
        <v>56</v>
      </c>
      <c r="B60" s="14" t="s">
        <v>5</v>
      </c>
      <c r="C60" s="15" t="s">
        <v>57</v>
      </c>
      <c r="D60" s="22"/>
      <c r="E60" s="16">
        <f t="shared" ref="E60:F62" si="3">E61</f>
        <v>600000</v>
      </c>
      <c r="F60" s="29">
        <f t="shared" si="3"/>
        <v>600000</v>
      </c>
    </row>
    <row r="61" spans="1:6" x14ac:dyDescent="0.3">
      <c r="A61" s="30" t="s">
        <v>58</v>
      </c>
      <c r="B61" s="14" t="s">
        <v>5</v>
      </c>
      <c r="C61" s="15" t="s">
        <v>59</v>
      </c>
      <c r="D61" s="22"/>
      <c r="E61" s="16">
        <f t="shared" si="3"/>
        <v>600000</v>
      </c>
      <c r="F61" s="29">
        <f t="shared" si="3"/>
        <v>600000</v>
      </c>
    </row>
    <row r="62" spans="1:6" ht="20.399999999999999" x14ac:dyDescent="0.3">
      <c r="A62" s="30" t="s">
        <v>25</v>
      </c>
      <c r="B62" s="14" t="s">
        <v>5</v>
      </c>
      <c r="C62" s="15" t="s">
        <v>59</v>
      </c>
      <c r="D62" s="15" t="s">
        <v>26</v>
      </c>
      <c r="E62" s="16">
        <f t="shared" si="3"/>
        <v>600000</v>
      </c>
      <c r="F62" s="29">
        <f t="shared" si="3"/>
        <v>600000</v>
      </c>
    </row>
    <row r="63" spans="1:6" ht="20.399999999999999" x14ac:dyDescent="0.3">
      <c r="A63" s="30" t="s">
        <v>27</v>
      </c>
      <c r="B63" s="14" t="s">
        <v>5</v>
      </c>
      <c r="C63" s="15" t="s">
        <v>59</v>
      </c>
      <c r="D63" s="15" t="s">
        <v>28</v>
      </c>
      <c r="E63" s="16">
        <v>600000</v>
      </c>
      <c r="F63" s="29">
        <v>600000</v>
      </c>
    </row>
    <row r="64" spans="1:6" x14ac:dyDescent="0.3">
      <c r="A64" s="28" t="s">
        <v>60</v>
      </c>
      <c r="B64" s="14" t="s">
        <v>5</v>
      </c>
      <c r="C64" s="18"/>
      <c r="D64" s="18"/>
      <c r="E64" s="16">
        <v>0</v>
      </c>
      <c r="F64" s="29">
        <v>0</v>
      </c>
    </row>
    <row r="65" spans="1:6" x14ac:dyDescent="0.3">
      <c r="A65" s="28" t="s">
        <v>61</v>
      </c>
      <c r="B65" s="14" t="s">
        <v>5</v>
      </c>
      <c r="C65" s="14" t="s">
        <v>62</v>
      </c>
      <c r="D65" s="14"/>
      <c r="E65" s="16">
        <v>0</v>
      </c>
      <c r="F65" s="29">
        <v>0</v>
      </c>
    </row>
    <row r="66" spans="1:6" x14ac:dyDescent="0.3">
      <c r="A66" s="30" t="s">
        <v>61</v>
      </c>
      <c r="B66" s="14" t="s">
        <v>5</v>
      </c>
      <c r="C66" s="15" t="s">
        <v>63</v>
      </c>
      <c r="D66" s="15"/>
      <c r="E66" s="16">
        <v>0</v>
      </c>
      <c r="F66" s="29">
        <v>0</v>
      </c>
    </row>
    <row r="67" spans="1:6" x14ac:dyDescent="0.3">
      <c r="A67" s="30" t="s">
        <v>61</v>
      </c>
      <c r="B67" s="14" t="s">
        <v>5</v>
      </c>
      <c r="C67" s="15" t="s">
        <v>64</v>
      </c>
      <c r="D67" s="22"/>
      <c r="E67" s="16">
        <v>0</v>
      </c>
      <c r="F67" s="29">
        <v>0</v>
      </c>
    </row>
    <row r="68" spans="1:6" ht="20.399999999999999" x14ac:dyDescent="0.3">
      <c r="A68" s="30" t="s">
        <v>65</v>
      </c>
      <c r="B68" s="14" t="s">
        <v>5</v>
      </c>
      <c r="C68" s="15" t="s">
        <v>66</v>
      </c>
      <c r="D68" s="22"/>
      <c r="E68" s="16">
        <v>0</v>
      </c>
      <c r="F68" s="29">
        <v>0</v>
      </c>
    </row>
    <row r="69" spans="1:6" ht="20.399999999999999" x14ac:dyDescent="0.3">
      <c r="A69" s="30" t="s">
        <v>25</v>
      </c>
      <c r="B69" s="14" t="s">
        <v>5</v>
      </c>
      <c r="C69" s="15" t="s">
        <v>66</v>
      </c>
      <c r="D69" s="15" t="s">
        <v>26</v>
      </c>
      <c r="E69" s="16">
        <v>0</v>
      </c>
      <c r="F69" s="29">
        <v>0</v>
      </c>
    </row>
    <row r="70" spans="1:6" ht="20.399999999999999" x14ac:dyDescent="0.3">
      <c r="A70" s="30" t="s">
        <v>27</v>
      </c>
      <c r="B70" s="14" t="s">
        <v>5</v>
      </c>
      <c r="C70" s="15" t="s">
        <v>66</v>
      </c>
      <c r="D70" s="15" t="s">
        <v>28</v>
      </c>
      <c r="E70" s="16">
        <v>0</v>
      </c>
      <c r="F70" s="29">
        <v>0</v>
      </c>
    </row>
    <row r="71" spans="1:6" s="13" customFormat="1" x14ac:dyDescent="0.3">
      <c r="A71" s="26" t="s">
        <v>67</v>
      </c>
      <c r="B71" s="20" t="s">
        <v>5</v>
      </c>
      <c r="C71" s="20"/>
      <c r="D71" s="20"/>
      <c r="E71" s="21">
        <v>0</v>
      </c>
      <c r="F71" s="27">
        <v>0</v>
      </c>
    </row>
    <row r="72" spans="1:6" x14ac:dyDescent="0.3">
      <c r="A72" s="28" t="s">
        <v>68</v>
      </c>
      <c r="B72" s="14" t="s">
        <v>5</v>
      </c>
      <c r="C72" s="18"/>
      <c r="D72" s="18"/>
      <c r="E72" s="16">
        <v>0</v>
      </c>
      <c r="F72" s="29">
        <v>0</v>
      </c>
    </row>
    <row r="73" spans="1:6" ht="30.6" x14ac:dyDescent="0.3">
      <c r="A73" s="28" t="s">
        <v>69</v>
      </c>
      <c r="B73" s="14" t="s">
        <v>5</v>
      </c>
      <c r="C73" s="14" t="s">
        <v>70</v>
      </c>
      <c r="D73" s="14"/>
      <c r="E73" s="16">
        <v>0</v>
      </c>
      <c r="F73" s="29">
        <v>0</v>
      </c>
    </row>
    <row r="74" spans="1:6" ht="30.6" x14ac:dyDescent="0.3">
      <c r="A74" s="30" t="s">
        <v>71</v>
      </c>
      <c r="B74" s="14" t="s">
        <v>5</v>
      </c>
      <c r="C74" s="15" t="s">
        <v>72</v>
      </c>
      <c r="D74" s="15"/>
      <c r="E74" s="16">
        <v>0</v>
      </c>
      <c r="F74" s="29">
        <v>0</v>
      </c>
    </row>
    <row r="75" spans="1:6" ht="30.6" x14ac:dyDescent="0.3">
      <c r="A75" s="30" t="s">
        <v>73</v>
      </c>
      <c r="B75" s="14" t="s">
        <v>5</v>
      </c>
      <c r="C75" s="15" t="s">
        <v>74</v>
      </c>
      <c r="D75" s="22"/>
      <c r="E75" s="16">
        <v>0</v>
      </c>
      <c r="F75" s="29">
        <v>0</v>
      </c>
    </row>
    <row r="76" spans="1:6" x14ac:dyDescent="0.3">
      <c r="A76" s="30" t="s">
        <v>75</v>
      </c>
      <c r="B76" s="14" t="s">
        <v>5</v>
      </c>
      <c r="C76" s="15" t="s">
        <v>76</v>
      </c>
      <c r="D76" s="22"/>
      <c r="E76" s="16">
        <v>0</v>
      </c>
      <c r="F76" s="29">
        <v>0</v>
      </c>
    </row>
    <row r="77" spans="1:6" ht="20.399999999999999" x14ac:dyDescent="0.3">
      <c r="A77" s="30" t="s">
        <v>25</v>
      </c>
      <c r="B77" s="14" t="s">
        <v>5</v>
      </c>
      <c r="C77" s="15" t="s">
        <v>76</v>
      </c>
      <c r="D77" s="15" t="s">
        <v>26</v>
      </c>
      <c r="E77" s="16">
        <v>0</v>
      </c>
      <c r="F77" s="29">
        <v>0</v>
      </c>
    </row>
    <row r="78" spans="1:6" ht="20.399999999999999" x14ac:dyDescent="0.3">
      <c r="A78" s="30" t="s">
        <v>27</v>
      </c>
      <c r="B78" s="14" t="s">
        <v>5</v>
      </c>
      <c r="C78" s="15" t="s">
        <v>76</v>
      </c>
      <c r="D78" s="15" t="s">
        <v>28</v>
      </c>
      <c r="E78" s="16">
        <v>0</v>
      </c>
      <c r="F78" s="29">
        <v>0</v>
      </c>
    </row>
    <row r="79" spans="1:6" x14ac:dyDescent="0.3">
      <c r="A79" s="26" t="s">
        <v>77</v>
      </c>
      <c r="B79" s="20" t="s">
        <v>5</v>
      </c>
      <c r="C79" s="20"/>
      <c r="D79" s="20"/>
      <c r="E79" s="21">
        <f>E80</f>
        <v>539800</v>
      </c>
      <c r="F79" s="27">
        <f>F80</f>
        <v>531000</v>
      </c>
    </row>
    <row r="80" spans="1:6" ht="30.6" x14ac:dyDescent="0.3">
      <c r="A80" s="44" t="s">
        <v>112</v>
      </c>
      <c r="B80" s="14" t="s">
        <v>5</v>
      </c>
      <c r="C80" s="53" t="s">
        <v>114</v>
      </c>
      <c r="D80" s="14"/>
      <c r="E80" s="16">
        <f>E81</f>
        <v>539800</v>
      </c>
      <c r="F80" s="29">
        <f>F82</f>
        <v>531000</v>
      </c>
    </row>
    <row r="81" spans="1:6" ht="30.6" x14ac:dyDescent="0.3">
      <c r="A81" s="30" t="s">
        <v>78</v>
      </c>
      <c r="B81" s="14" t="s">
        <v>5</v>
      </c>
      <c r="C81" s="54" t="s">
        <v>115</v>
      </c>
      <c r="D81" s="15"/>
      <c r="E81" s="16">
        <f>E82</f>
        <v>539800</v>
      </c>
      <c r="F81" s="29">
        <f>F82</f>
        <v>531000</v>
      </c>
    </row>
    <row r="82" spans="1:6" ht="30.6" x14ac:dyDescent="0.3">
      <c r="A82" s="30" t="s">
        <v>79</v>
      </c>
      <c r="B82" s="14" t="s">
        <v>5</v>
      </c>
      <c r="C82" s="54" t="s">
        <v>116</v>
      </c>
      <c r="D82" s="22"/>
      <c r="E82" s="16">
        <f>E83+E86+E94</f>
        <v>539800</v>
      </c>
      <c r="F82" s="29">
        <f>F83+F86+F92</f>
        <v>531000</v>
      </c>
    </row>
    <row r="83" spans="1:6" ht="20.399999999999999" x14ac:dyDescent="0.3">
      <c r="A83" s="30" t="s">
        <v>80</v>
      </c>
      <c r="B83" s="14" t="s">
        <v>5</v>
      </c>
      <c r="C83" s="54" t="s">
        <v>117</v>
      </c>
      <c r="D83" s="22"/>
      <c r="E83" s="16">
        <f>E84</f>
        <v>9800</v>
      </c>
      <c r="F83" s="29">
        <f>F84</f>
        <v>1000</v>
      </c>
    </row>
    <row r="84" spans="1:6" ht="20.399999999999999" x14ac:dyDescent="0.3">
      <c r="A84" s="30" t="s">
        <v>25</v>
      </c>
      <c r="B84" s="14" t="s">
        <v>5</v>
      </c>
      <c r="C84" s="54" t="s">
        <v>117</v>
      </c>
      <c r="D84" s="15" t="s">
        <v>26</v>
      </c>
      <c r="E84" s="16">
        <f>E85</f>
        <v>9800</v>
      </c>
      <c r="F84" s="29">
        <f>F85</f>
        <v>1000</v>
      </c>
    </row>
    <row r="85" spans="1:6" ht="20.399999999999999" x14ac:dyDescent="0.3">
      <c r="A85" s="30" t="s">
        <v>27</v>
      </c>
      <c r="B85" s="14" t="s">
        <v>5</v>
      </c>
      <c r="C85" s="54" t="s">
        <v>117</v>
      </c>
      <c r="D85" s="15" t="s">
        <v>28</v>
      </c>
      <c r="E85" s="16">
        <v>9800</v>
      </c>
      <c r="F85" s="29">
        <v>1000</v>
      </c>
    </row>
    <row r="86" spans="1:6" ht="61.2" x14ac:dyDescent="0.3">
      <c r="A86" s="30" t="s">
        <v>81</v>
      </c>
      <c r="B86" s="14" t="s">
        <v>5</v>
      </c>
      <c r="C86" s="54" t="s">
        <v>118</v>
      </c>
      <c r="D86" s="22"/>
      <c r="E86" s="16">
        <f>E87</f>
        <v>500000</v>
      </c>
      <c r="F86" s="29">
        <f>F87</f>
        <v>500000</v>
      </c>
    </row>
    <row r="87" spans="1:6" ht="20.399999999999999" x14ac:dyDescent="0.3">
      <c r="A87" s="30" t="s">
        <v>25</v>
      </c>
      <c r="B87" s="14" t="s">
        <v>5</v>
      </c>
      <c r="C87" s="54" t="s">
        <v>118</v>
      </c>
      <c r="D87" s="15" t="s">
        <v>26</v>
      </c>
      <c r="E87" s="16">
        <f>E88</f>
        <v>500000</v>
      </c>
      <c r="F87" s="29">
        <f>F88</f>
        <v>500000</v>
      </c>
    </row>
    <row r="88" spans="1:6" ht="20.399999999999999" x14ac:dyDescent="0.3">
      <c r="A88" s="30" t="s">
        <v>27</v>
      </c>
      <c r="B88" s="14" t="s">
        <v>5</v>
      </c>
      <c r="C88" s="54" t="s">
        <v>118</v>
      </c>
      <c r="D88" s="15" t="s">
        <v>28</v>
      </c>
      <c r="E88" s="16">
        <v>500000</v>
      </c>
      <c r="F88" s="29">
        <v>500000</v>
      </c>
    </row>
    <row r="89" spans="1:6" s="13" customFormat="1" x14ac:dyDescent="0.3">
      <c r="A89" s="26" t="s">
        <v>82</v>
      </c>
      <c r="B89" s="20" t="s">
        <v>5</v>
      </c>
      <c r="C89" s="51"/>
      <c r="D89" s="20"/>
      <c r="E89" s="21">
        <f t="shared" ref="E89:F95" si="4">E90</f>
        <v>30000</v>
      </c>
      <c r="F89" s="27">
        <f t="shared" si="4"/>
        <v>30000</v>
      </c>
    </row>
    <row r="90" spans="1:6" x14ac:dyDescent="0.3">
      <c r="A90" s="28" t="s">
        <v>83</v>
      </c>
      <c r="B90" s="14" t="s">
        <v>5</v>
      </c>
      <c r="C90" s="52"/>
      <c r="D90" s="18"/>
      <c r="E90" s="16">
        <f t="shared" si="4"/>
        <v>30000</v>
      </c>
      <c r="F90" s="29">
        <f t="shared" si="4"/>
        <v>30000</v>
      </c>
    </row>
    <row r="91" spans="1:6" ht="30.6" x14ac:dyDescent="0.3">
      <c r="A91" s="44" t="s">
        <v>112</v>
      </c>
      <c r="B91" s="14" t="s">
        <v>5</v>
      </c>
      <c r="C91" s="53" t="s">
        <v>114</v>
      </c>
      <c r="D91" s="14"/>
      <c r="E91" s="16">
        <f t="shared" si="4"/>
        <v>30000</v>
      </c>
      <c r="F91" s="29">
        <f t="shared" si="4"/>
        <v>30000</v>
      </c>
    </row>
    <row r="92" spans="1:6" ht="30.6" x14ac:dyDescent="0.3">
      <c r="A92" s="30" t="s">
        <v>78</v>
      </c>
      <c r="B92" s="14" t="s">
        <v>5</v>
      </c>
      <c r="C92" s="54" t="s">
        <v>115</v>
      </c>
      <c r="D92" s="15"/>
      <c r="E92" s="16">
        <f t="shared" si="4"/>
        <v>30000</v>
      </c>
      <c r="F92" s="29">
        <f t="shared" si="4"/>
        <v>30000</v>
      </c>
    </row>
    <row r="93" spans="1:6" ht="30.6" x14ac:dyDescent="0.3">
      <c r="A93" s="30" t="s">
        <v>79</v>
      </c>
      <c r="B93" s="14" t="s">
        <v>5</v>
      </c>
      <c r="C93" s="54" t="s">
        <v>116</v>
      </c>
      <c r="D93" s="22"/>
      <c r="E93" s="16">
        <f t="shared" si="4"/>
        <v>30000</v>
      </c>
      <c r="F93" s="29">
        <f t="shared" si="4"/>
        <v>30000</v>
      </c>
    </row>
    <row r="94" spans="1:6" x14ac:dyDescent="0.3">
      <c r="A94" s="30" t="s">
        <v>84</v>
      </c>
      <c r="B94" s="14" t="s">
        <v>5</v>
      </c>
      <c r="C94" s="54" t="s">
        <v>119</v>
      </c>
      <c r="D94" s="22"/>
      <c r="E94" s="16">
        <f t="shared" si="4"/>
        <v>30000</v>
      </c>
      <c r="F94" s="29">
        <f t="shared" si="4"/>
        <v>30000</v>
      </c>
    </row>
    <row r="95" spans="1:6" ht="20.399999999999999" x14ac:dyDescent="0.3">
      <c r="A95" s="30" t="s">
        <v>25</v>
      </c>
      <c r="B95" s="14" t="s">
        <v>5</v>
      </c>
      <c r="C95" s="54" t="s">
        <v>119</v>
      </c>
      <c r="D95" s="15" t="s">
        <v>26</v>
      </c>
      <c r="E95" s="16">
        <f t="shared" si="4"/>
        <v>30000</v>
      </c>
      <c r="F95" s="29">
        <f t="shared" si="4"/>
        <v>30000</v>
      </c>
    </row>
    <row r="96" spans="1:6" ht="20.399999999999999" x14ac:dyDescent="0.3">
      <c r="A96" s="30" t="s">
        <v>27</v>
      </c>
      <c r="B96" s="14" t="s">
        <v>5</v>
      </c>
      <c r="C96" s="54" t="s">
        <v>119</v>
      </c>
      <c r="D96" s="15" t="s">
        <v>28</v>
      </c>
      <c r="E96" s="16">
        <v>30000</v>
      </c>
      <c r="F96" s="29">
        <v>30000</v>
      </c>
    </row>
    <row r="97" spans="1:6" s="13" customFormat="1" x14ac:dyDescent="0.3">
      <c r="A97" s="26" t="s">
        <v>86</v>
      </c>
      <c r="B97" s="20" t="s">
        <v>5</v>
      </c>
      <c r="C97" s="20"/>
      <c r="D97" s="20"/>
      <c r="E97" s="21">
        <f>E98</f>
        <v>10000</v>
      </c>
      <c r="F97" s="27">
        <f>F98</f>
        <v>10000</v>
      </c>
    </row>
    <row r="98" spans="1:6" x14ac:dyDescent="0.3">
      <c r="A98" s="28" t="s">
        <v>87</v>
      </c>
      <c r="B98" s="14" t="s">
        <v>5</v>
      </c>
      <c r="C98" s="18"/>
      <c r="D98" s="18"/>
      <c r="E98" s="16">
        <f t="shared" ref="E98:F103" si="5">E99</f>
        <v>10000</v>
      </c>
      <c r="F98" s="29">
        <f t="shared" si="5"/>
        <v>10000</v>
      </c>
    </row>
    <row r="99" spans="1:6" ht="30.6" x14ac:dyDescent="0.3">
      <c r="A99" s="28" t="s">
        <v>88</v>
      </c>
      <c r="B99" s="14" t="s">
        <v>5</v>
      </c>
      <c r="C99" s="14" t="s">
        <v>89</v>
      </c>
      <c r="D99" s="14"/>
      <c r="E99" s="16">
        <f t="shared" si="5"/>
        <v>10000</v>
      </c>
      <c r="F99" s="29">
        <f t="shared" si="5"/>
        <v>10000</v>
      </c>
    </row>
    <row r="100" spans="1:6" ht="20.399999999999999" x14ac:dyDescent="0.3">
      <c r="A100" s="30" t="s">
        <v>90</v>
      </c>
      <c r="B100" s="14" t="s">
        <v>5</v>
      </c>
      <c r="C100" s="15" t="s">
        <v>91</v>
      </c>
      <c r="D100" s="15"/>
      <c r="E100" s="16">
        <f t="shared" si="5"/>
        <v>10000</v>
      </c>
      <c r="F100" s="29">
        <f t="shared" si="5"/>
        <v>10000</v>
      </c>
    </row>
    <row r="101" spans="1:6" ht="20.399999999999999" x14ac:dyDescent="0.3">
      <c r="A101" s="30" t="s">
        <v>92</v>
      </c>
      <c r="B101" s="14" t="s">
        <v>5</v>
      </c>
      <c r="C101" s="15" t="s">
        <v>93</v>
      </c>
      <c r="D101" s="22"/>
      <c r="E101" s="16">
        <f t="shared" si="5"/>
        <v>10000</v>
      </c>
      <c r="F101" s="29">
        <f t="shared" si="5"/>
        <v>10000</v>
      </c>
    </row>
    <row r="102" spans="1:6" x14ac:dyDescent="0.3">
      <c r="A102" s="30" t="s">
        <v>94</v>
      </c>
      <c r="B102" s="14" t="s">
        <v>5</v>
      </c>
      <c r="C102" s="15" t="s">
        <v>95</v>
      </c>
      <c r="D102" s="22"/>
      <c r="E102" s="16">
        <f t="shared" si="5"/>
        <v>10000</v>
      </c>
      <c r="F102" s="29">
        <f t="shared" si="5"/>
        <v>10000</v>
      </c>
    </row>
    <row r="103" spans="1:6" ht="20.399999999999999" x14ac:dyDescent="0.3">
      <c r="A103" s="30" t="s">
        <v>25</v>
      </c>
      <c r="B103" s="14" t="s">
        <v>5</v>
      </c>
      <c r="C103" s="15" t="s">
        <v>95</v>
      </c>
      <c r="D103" s="15" t="s">
        <v>26</v>
      </c>
      <c r="E103" s="16">
        <f t="shared" si="5"/>
        <v>10000</v>
      </c>
      <c r="F103" s="29">
        <f t="shared" si="5"/>
        <v>10000</v>
      </c>
    </row>
    <row r="104" spans="1:6" ht="20.399999999999999" x14ac:dyDescent="0.3">
      <c r="A104" s="30" t="s">
        <v>27</v>
      </c>
      <c r="B104" s="14" t="s">
        <v>5</v>
      </c>
      <c r="C104" s="15" t="s">
        <v>95</v>
      </c>
      <c r="D104" s="15" t="s">
        <v>28</v>
      </c>
      <c r="E104" s="16">
        <v>10000</v>
      </c>
      <c r="F104" s="29">
        <v>10000</v>
      </c>
    </row>
    <row r="105" spans="1:6" s="13" customFormat="1" x14ac:dyDescent="0.3">
      <c r="A105" s="26" t="s">
        <v>96</v>
      </c>
      <c r="B105" s="20" t="s">
        <v>5</v>
      </c>
      <c r="C105" s="20"/>
      <c r="D105" s="20"/>
      <c r="E105" s="21">
        <f>E106</f>
        <v>10000</v>
      </c>
      <c r="F105" s="27">
        <f>F106</f>
        <v>10000</v>
      </c>
    </row>
    <row r="106" spans="1:6" x14ac:dyDescent="0.3">
      <c r="A106" s="28" t="s">
        <v>97</v>
      </c>
      <c r="B106" s="14" t="s">
        <v>5</v>
      </c>
      <c r="C106" s="18"/>
      <c r="D106" s="18"/>
      <c r="E106" s="16">
        <f>E113</f>
        <v>10000</v>
      </c>
      <c r="F106" s="29">
        <f>F113</f>
        <v>10000</v>
      </c>
    </row>
    <row r="107" spans="1:6" ht="30.6" x14ac:dyDescent="0.3">
      <c r="A107" s="28" t="s">
        <v>98</v>
      </c>
      <c r="B107" s="14" t="s">
        <v>5</v>
      </c>
      <c r="C107" s="14" t="s">
        <v>99</v>
      </c>
      <c r="D107" s="14"/>
      <c r="E107" s="16">
        <f t="shared" ref="E107:F111" si="6">E108</f>
        <v>10000</v>
      </c>
      <c r="F107" s="29">
        <f t="shared" si="6"/>
        <v>10000</v>
      </c>
    </row>
    <row r="108" spans="1:6" ht="30.6" x14ac:dyDescent="0.3">
      <c r="A108" s="30" t="s">
        <v>100</v>
      </c>
      <c r="B108" s="14" t="s">
        <v>5</v>
      </c>
      <c r="C108" s="15" t="s">
        <v>101</v>
      </c>
      <c r="D108" s="15"/>
      <c r="E108" s="16">
        <f t="shared" si="6"/>
        <v>10000</v>
      </c>
      <c r="F108" s="29">
        <f t="shared" si="6"/>
        <v>10000</v>
      </c>
    </row>
    <row r="109" spans="1:6" ht="20.399999999999999" x14ac:dyDescent="0.3">
      <c r="A109" s="30" t="s">
        <v>102</v>
      </c>
      <c r="B109" s="14" t="s">
        <v>5</v>
      </c>
      <c r="C109" s="15" t="s">
        <v>103</v>
      </c>
      <c r="D109" s="22"/>
      <c r="E109" s="16">
        <f t="shared" si="6"/>
        <v>10000</v>
      </c>
      <c r="F109" s="29">
        <f t="shared" si="6"/>
        <v>10000</v>
      </c>
    </row>
    <row r="110" spans="1:6" ht="20.399999999999999" x14ac:dyDescent="0.3">
      <c r="A110" s="30" t="s">
        <v>104</v>
      </c>
      <c r="B110" s="14" t="s">
        <v>5</v>
      </c>
      <c r="C110" s="15" t="s">
        <v>105</v>
      </c>
      <c r="D110" s="22"/>
      <c r="E110" s="16">
        <f t="shared" si="6"/>
        <v>10000</v>
      </c>
      <c r="F110" s="29">
        <f t="shared" si="6"/>
        <v>10000</v>
      </c>
    </row>
    <row r="111" spans="1:6" ht="20.399999999999999" x14ac:dyDescent="0.3">
      <c r="A111" s="30" t="s">
        <v>25</v>
      </c>
      <c r="B111" s="14" t="s">
        <v>5</v>
      </c>
      <c r="C111" s="15" t="s">
        <v>105</v>
      </c>
      <c r="D111" s="15" t="s">
        <v>26</v>
      </c>
      <c r="E111" s="16">
        <f t="shared" si="6"/>
        <v>10000</v>
      </c>
      <c r="F111" s="29">
        <f t="shared" si="6"/>
        <v>10000</v>
      </c>
    </row>
    <row r="112" spans="1:6" ht="20.399999999999999" x14ac:dyDescent="0.3">
      <c r="A112" s="30" t="s">
        <v>27</v>
      </c>
      <c r="B112" s="14" t="s">
        <v>5</v>
      </c>
      <c r="C112" s="15" t="s">
        <v>105</v>
      </c>
      <c r="D112" s="15" t="s">
        <v>28</v>
      </c>
      <c r="E112" s="16">
        <f>E113</f>
        <v>10000</v>
      </c>
      <c r="F112" s="29">
        <f>F113</f>
        <v>10000</v>
      </c>
    </row>
    <row r="113" spans="1:6" x14ac:dyDescent="0.3">
      <c r="A113" s="31" t="s">
        <v>20</v>
      </c>
      <c r="B113" s="14" t="s">
        <v>5</v>
      </c>
      <c r="C113" s="15" t="s">
        <v>105</v>
      </c>
      <c r="D113" s="15" t="s">
        <v>39</v>
      </c>
      <c r="E113" s="16">
        <v>10000</v>
      </c>
      <c r="F113" s="29">
        <v>10000</v>
      </c>
    </row>
    <row r="114" spans="1:6" x14ac:dyDescent="0.3">
      <c r="A114" s="55" t="s">
        <v>110</v>
      </c>
      <c r="B114" s="20">
        <v>791</v>
      </c>
      <c r="C114" s="56"/>
      <c r="D114" s="56"/>
      <c r="E114" s="21">
        <f>E115</f>
        <v>104000</v>
      </c>
      <c r="F114" s="27">
        <f>F115</f>
        <v>208800</v>
      </c>
    </row>
    <row r="115" spans="1:6" ht="15" thickBot="1" x14ac:dyDescent="0.35">
      <c r="A115" s="32" t="s">
        <v>110</v>
      </c>
      <c r="B115" s="33">
        <v>791</v>
      </c>
      <c r="C115" s="34"/>
      <c r="D115" s="34"/>
      <c r="E115" s="35">
        <v>104000</v>
      </c>
      <c r="F115" s="36">
        <v>208800</v>
      </c>
    </row>
    <row r="116" spans="1:6" ht="15" thickBot="1" x14ac:dyDescent="0.35">
      <c r="A116" s="75" t="s">
        <v>106</v>
      </c>
      <c r="B116" s="76"/>
      <c r="C116" s="76"/>
      <c r="D116" s="76"/>
      <c r="E116" s="37">
        <f>E15</f>
        <v>5565260</v>
      </c>
      <c r="F116" s="38">
        <f>F15</f>
        <v>5595464</v>
      </c>
    </row>
    <row r="117" spans="1:6" x14ac:dyDescent="0.3">
      <c r="A117" s="8"/>
      <c r="B117" s="8"/>
      <c r="C117" s="8"/>
      <c r="D117" s="8"/>
      <c r="E117" s="8"/>
      <c r="F117" s="8"/>
    </row>
    <row r="118" spans="1:6" x14ac:dyDescent="0.3">
      <c r="A118" s="72"/>
      <c r="B118" s="72"/>
      <c r="C118" s="72"/>
      <c r="D118" s="7"/>
      <c r="E118" s="7"/>
      <c r="F118" s="9"/>
    </row>
  </sheetData>
  <mergeCells count="10">
    <mergeCell ref="C1:F8"/>
    <mergeCell ref="A116:D116"/>
    <mergeCell ref="A118:C118"/>
    <mergeCell ref="E12:F12"/>
    <mergeCell ref="A10:F10"/>
    <mergeCell ref="A11:F11"/>
    <mergeCell ref="A12:A13"/>
    <mergeCell ref="B12:B13"/>
    <mergeCell ref="C12:C13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Приложение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2021-04-12T14:52:46Z</dcterms:created>
  <dcterms:modified xsi:type="dcterms:W3CDTF">2022-12-23T11:11:38Z</dcterms:modified>
</cp:coreProperties>
</file>